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32760" windowWidth="7650" windowHeight="8640" activeTab="0"/>
  </bookViews>
  <sheets>
    <sheet name="第３表" sheetId="1" r:id="rId1"/>
  </sheets>
  <definedNames>
    <definedName name="_xlnm.Print_Area" localSheetId="0">'第３表'!$A$1:$Z$65</definedName>
    <definedName name="TABLE" localSheetId="0">'第３表'!$A$3:$A$63</definedName>
  </definedNames>
  <calcPr fullCalcOnLoad="1"/>
</workbook>
</file>

<file path=xl/sharedStrings.xml><?xml version="1.0" encoding="utf-8"?>
<sst xmlns="http://schemas.openxmlformats.org/spreadsheetml/2006/main" count="155" uniqueCount="77">
  <si>
    <t>転　入</t>
  </si>
  <si>
    <t>転　出</t>
  </si>
  <si>
    <t>差引増減</t>
  </si>
  <si>
    <t>国　　　外</t>
  </si>
  <si>
    <t>不　　　詳</t>
  </si>
  <si>
    <t>（単位：人）</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</si>
  <si>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</si>
  <si>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</si>
  <si>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</si>
  <si>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</si>
  <si>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</si>
  <si>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</si>
  <si>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</si>
  <si>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</si>
  <si>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</si>
  <si>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</si>
  <si>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</si>
  <si>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</si>
  <si>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</si>
  <si>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</si>
  <si>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</si>
  <si>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新潟県</t>
  </si>
  <si>
    <t>富山県</t>
  </si>
  <si>
    <t>石川県</t>
  </si>
  <si>
    <t>福井県</t>
  </si>
  <si>
    <t>山梨県</t>
  </si>
  <si>
    <t>長野県</t>
  </si>
  <si>
    <t>東海地方</t>
  </si>
  <si>
    <t>岐阜県</t>
  </si>
  <si>
    <t>静岡県</t>
  </si>
  <si>
    <t>三重県</t>
  </si>
  <si>
    <t>近畿地方</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</si>
  <si>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</si>
  <si>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</si>
  <si>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</si>
  <si>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</si>
  <si>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</si>
  <si>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</si>
  <si>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</si>
  <si>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</si>
  <si>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</si>
  <si>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</si>
  <si>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</si>
  <si>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</si>
  <si>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</si>
  <si>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</si>
  <si>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</si>
  <si>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</si>
  <si>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</si>
  <si>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</si>
  <si>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</si>
  <si>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</si>
  <si>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</si>
  <si>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</si>
  <si>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</si>
  <si>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</si>
  <si>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</si>
  <si>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</si>
  <si>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総数</t>
  </si>
  <si>
    <t>県内</t>
  </si>
  <si>
    <t>県外</t>
  </si>
  <si>
    <t>北海道</t>
  </si>
  <si>
    <t>都道府県名</t>
  </si>
  <si>
    <r>
      <t>資料：</t>
    </r>
    <r>
      <rPr>
        <sz val="11"/>
        <rFont val="ＭＳ Ｐ明朝"/>
        <family val="1"/>
      </rPr>
      <t>愛知県人口動向調査結果</t>
    </r>
  </si>
  <si>
    <t>第３表  転出入先別移動者数（県外）</t>
  </si>
  <si>
    <t>26年10月～27年9月</t>
  </si>
  <si>
    <t>転　入</t>
  </si>
  <si>
    <t>転　出</t>
  </si>
  <si>
    <t>差引増減</t>
  </si>
  <si>
    <t>北陸・甲信越地方</t>
  </si>
  <si>
    <t>令和元年10月～2年9月</t>
  </si>
  <si>
    <t>27年10月～28年9月</t>
  </si>
  <si>
    <t>28年10月～29年9月</t>
  </si>
  <si>
    <t>29年10月～30年9月</t>
  </si>
  <si>
    <t>2年10月～3年9月</t>
  </si>
  <si>
    <t>30年10月～令和元年9月</t>
  </si>
  <si>
    <t>3年10月～4年9月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</si>
</sst>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0_);[Red]\(0\)"/>
    <numFmt numFmtId="179" formatCode="#,##0_ "/>
    <numFmt numFmtId="180" formatCode="#,##0_);[Red]\(#,##0\)"/>
    <numFmt numFmtId="181" formatCode="#,##0_ ;[Red]\-#,##0\ "/>
    <numFmt numFmtId="182" formatCode="#,##0;&quot;△ &quot;#,##0;\-"/>
    <numFmt numFmtId="183" formatCode="&quot;¥&quot;#,##0_);[Red]\(&quot;¥&quot;#,##0\)"/>
    <numFmt numFmtId="184" formatCode="#,##0;&quot;△ &quot;#,##0"/>
  </numFmts>
  <fonts count="41">
    <font>
      <sz val="11"/>
      <name val="ＭＳ Ｐゴシック"/>
      <family val="3"/>
    </font>
    <font>
      <sz val="6"/>
      <name val="ＭＳ Ｐゴシック"/>
      <family val="3"/>
    </font>
    <font>
      <sz val="11"/>
      <name val="ＭＳ Ｐ明朝"/>
      <family val="1"/>
    </font>
    <font>
      <b/>
      <sz val="11"/>
      <name val="ＭＳ Ｐ明朝"/>
      <family val="1"/>
    </font>
    <font>
      <sz val="20"/>
      <name val="ＭＳ Ｐ明朝"/>
      <family val="1"/>
    </font>
    <font>
      <b/>
      <sz val="18.6"/>
      <name val="ＭＳ Ｐ明朝"/>
      <family val="1"/>
    </font>
    <font>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xf>
    <xf numFmtId="3" fontId="3" fillId="33" borderId="0" xfId="48" applyNumberFormat="1" applyFont="1" applyFill="1" applyAlignment="1">
      <alignment vertical="center"/>
    </xf>
    <xf numFmtId="0" fontId="4" fillId="33" borderId="0" xfId="0" applyFont="1" applyFill="1" applyAlignment="1">
      <alignment vertical="center"/>
    </xf>
    <xf numFmtId="3" fontId="2" fillId="33" borderId="0" xfId="48" applyNumberFormat="1" applyFont="1" applyFill="1" applyAlignment="1">
      <alignment vertical="center"/>
    </xf>
    <xf numFmtId="3" fontId="2" fillId="33" borderId="0" xfId="48" applyNumberFormat="1" applyFont="1" applyFill="1" applyAlignment="1">
      <alignment horizontal="right" vertical="center"/>
    </xf>
    <xf numFmtId="3" fontId="2" fillId="33" borderId="10" xfId="48" applyNumberFormat="1" applyFont="1" applyFill="1" applyBorder="1" applyAlignment="1">
      <alignment horizontal="right" vertical="center"/>
    </xf>
    <xf numFmtId="3" fontId="2" fillId="33" borderId="11" xfId="48" applyNumberFormat="1" applyFont="1" applyFill="1" applyBorder="1" applyAlignment="1">
      <alignment horizontal="center" vertical="center" wrapText="1"/>
    </xf>
    <xf numFmtId="3" fontId="2" fillId="33" borderId="12" xfId="48" applyNumberFormat="1" applyFont="1" applyFill="1" applyBorder="1" applyAlignment="1">
      <alignment horizontal="distributed" vertical="center"/>
    </xf>
    <xf numFmtId="38" fontId="2" fillId="33" borderId="0" xfId="48" applyFont="1" applyFill="1" applyBorder="1" applyAlignment="1">
      <alignment vertical="center"/>
    </xf>
    <xf numFmtId="38" fontId="2" fillId="33" borderId="13" xfId="48" applyFont="1" applyFill="1" applyBorder="1" applyAlignment="1">
      <alignment vertical="center"/>
    </xf>
    <xf numFmtId="3" fontId="2" fillId="33" borderId="12" xfId="48" applyNumberFormat="1" applyFont="1" applyFill="1" applyBorder="1" applyAlignment="1">
      <alignment vertical="center"/>
    </xf>
    <xf numFmtId="3" fontId="2" fillId="33" borderId="14" xfId="48" applyNumberFormat="1" applyFont="1" applyFill="1" applyBorder="1" applyAlignment="1">
      <alignment horizontal="distributed" vertical="center"/>
    </xf>
    <xf numFmtId="38" fontId="2" fillId="33" borderId="14" xfId="48" applyFont="1" applyFill="1" applyBorder="1" applyAlignment="1">
      <alignment horizontal="right" vertical="center"/>
    </xf>
    <xf numFmtId="38" fontId="2" fillId="33" borderId="0" xfId="48" applyFont="1" applyFill="1" applyBorder="1" applyAlignment="1">
      <alignment horizontal="right" vertical="center"/>
    </xf>
    <xf numFmtId="3" fontId="2" fillId="33" borderId="12" xfId="48" applyNumberFormat="1" applyFont="1" applyFill="1" applyBorder="1" applyAlignment="1">
      <alignment horizontal="right" vertical="center"/>
    </xf>
    <xf numFmtId="3" fontId="3" fillId="33" borderId="15" xfId="48" applyNumberFormat="1" applyFont="1" applyFill="1" applyBorder="1" applyAlignment="1">
      <alignment horizontal="distributed" vertical="center" wrapText="1"/>
    </xf>
    <xf numFmtId="3" fontId="3" fillId="33" borderId="16" xfId="48" applyNumberFormat="1" applyFont="1" applyFill="1" applyBorder="1" applyAlignment="1">
      <alignment horizontal="right" vertical="center"/>
    </xf>
    <xf numFmtId="3" fontId="3" fillId="33" borderId="10" xfId="48" applyNumberFormat="1" applyFont="1" applyFill="1" applyBorder="1" applyAlignment="1">
      <alignment horizontal="right" vertical="center"/>
    </xf>
    <xf numFmtId="3" fontId="3" fillId="33" borderId="15" xfId="48" applyNumberFormat="1" applyFont="1" applyFill="1" applyBorder="1" applyAlignment="1">
      <alignment horizontal="right" vertical="center"/>
    </xf>
    <xf numFmtId="3" fontId="3" fillId="33" borderId="16" xfId="48" applyNumberFormat="1" applyFont="1" applyFill="1" applyBorder="1" applyAlignment="1">
      <alignment horizontal="distributed" vertical="center" wrapText="1"/>
    </xf>
    <xf numFmtId="3" fontId="3" fillId="33" borderId="0" xfId="48" applyNumberFormat="1" applyFont="1" applyFill="1" applyAlignment="1">
      <alignment horizontal="right" vertical="center"/>
    </xf>
    <xf numFmtId="3" fontId="3" fillId="33" borderId="17" xfId="48" applyNumberFormat="1" applyFont="1" applyFill="1" applyBorder="1" applyAlignment="1">
      <alignment horizontal="center" vertical="center" shrinkToFit="1"/>
    </xf>
    <xf numFmtId="3" fontId="3" fillId="33" borderId="18" xfId="48" applyNumberFormat="1" applyFont="1" applyFill="1" applyBorder="1" applyAlignment="1">
      <alignment horizontal="right" vertical="center"/>
    </xf>
    <xf numFmtId="3" fontId="3" fillId="33" borderId="19" xfId="48" applyNumberFormat="1" applyFont="1" applyFill="1" applyBorder="1" applyAlignment="1">
      <alignment horizontal="right" vertical="center"/>
    </xf>
    <xf numFmtId="3" fontId="3" fillId="33" borderId="17" xfId="48" applyNumberFormat="1" applyFont="1" applyFill="1" applyBorder="1" applyAlignment="1">
      <alignment horizontal="right" vertical="center"/>
    </xf>
    <xf numFmtId="3" fontId="3" fillId="33" borderId="18" xfId="48" applyNumberFormat="1" applyFont="1" applyFill="1" applyBorder="1" applyAlignment="1">
      <alignment horizontal="center" vertical="center" shrinkToFit="1"/>
    </xf>
    <xf numFmtId="3" fontId="3" fillId="33" borderId="12" xfId="48" applyNumberFormat="1" applyFont="1" applyFill="1" applyBorder="1" applyAlignment="1">
      <alignment horizontal="center" vertical="center" shrinkToFit="1"/>
    </xf>
    <xf numFmtId="3" fontId="3" fillId="33" borderId="14" xfId="48" applyNumberFormat="1" applyFont="1" applyFill="1" applyBorder="1" applyAlignment="1">
      <alignment vertical="center" wrapText="1"/>
    </xf>
    <xf numFmtId="3" fontId="3" fillId="33" borderId="0" xfId="48" applyNumberFormat="1" applyFont="1" applyFill="1" applyBorder="1" applyAlignment="1">
      <alignment vertical="center" wrapText="1"/>
    </xf>
    <xf numFmtId="3" fontId="3" fillId="33" borderId="12" xfId="48" applyNumberFormat="1" applyFont="1" applyFill="1" applyBorder="1" applyAlignment="1">
      <alignment vertical="center" wrapText="1"/>
    </xf>
    <xf numFmtId="3" fontId="3" fillId="33" borderId="14" xfId="48" applyNumberFormat="1" applyFont="1" applyFill="1" applyBorder="1" applyAlignment="1">
      <alignment horizontal="center" vertical="center" shrinkToFit="1"/>
    </xf>
    <xf numFmtId="3" fontId="2" fillId="33" borderId="12" xfId="48" applyNumberFormat="1" applyFont="1" applyFill="1" applyBorder="1" applyAlignment="1">
      <alignment horizontal="distributed" vertical="center" wrapText="1"/>
    </xf>
    <xf numFmtId="3" fontId="2" fillId="33" borderId="14" xfId="48" applyNumberFormat="1" applyFont="1" applyFill="1" applyBorder="1" applyAlignment="1">
      <alignment horizontal="right" vertical="center"/>
    </xf>
    <xf numFmtId="3" fontId="2" fillId="33" borderId="0" xfId="48" applyNumberFormat="1" applyFont="1" applyFill="1" applyBorder="1" applyAlignment="1">
      <alignment horizontal="right" vertical="center"/>
    </xf>
    <xf numFmtId="3" fontId="2" fillId="33" borderId="14" xfId="48" applyNumberFormat="1" applyFont="1" applyFill="1" applyBorder="1" applyAlignment="1">
      <alignment horizontal="distributed" vertical="center" wrapText="1"/>
    </xf>
    <xf numFmtId="3" fontId="2" fillId="33" borderId="15" xfId="48" applyNumberFormat="1" applyFont="1" applyFill="1" applyBorder="1" applyAlignment="1">
      <alignment horizontal="distributed" vertical="center" wrapText="1"/>
    </xf>
    <xf numFmtId="3" fontId="2" fillId="33" borderId="16" xfId="48" applyNumberFormat="1" applyFont="1" applyFill="1" applyBorder="1" applyAlignment="1">
      <alignment horizontal="right" vertical="center"/>
    </xf>
    <xf numFmtId="3" fontId="2" fillId="33" borderId="15" xfId="48" applyNumberFormat="1" applyFont="1" applyFill="1" applyBorder="1" applyAlignment="1">
      <alignment horizontal="right" vertical="center"/>
    </xf>
    <xf numFmtId="3" fontId="2" fillId="33" borderId="16" xfId="48" applyNumberFormat="1" applyFont="1" applyFill="1" applyBorder="1" applyAlignment="1">
      <alignment horizontal="distributed" vertical="center" wrapText="1"/>
    </xf>
    <xf numFmtId="41" fontId="2" fillId="33" borderId="12" xfId="48" applyNumberFormat="1" applyFont="1" applyFill="1" applyBorder="1" applyAlignment="1">
      <alignment horizontal="right" vertical="center"/>
    </xf>
    <xf numFmtId="3" fontId="3" fillId="33" borderId="13" xfId="48" applyNumberFormat="1" applyFont="1" applyFill="1" applyBorder="1" applyAlignment="1">
      <alignment vertical="center" wrapText="1"/>
    </xf>
    <xf numFmtId="3" fontId="3" fillId="33" borderId="12" xfId="48" applyNumberFormat="1" applyFont="1" applyFill="1" applyBorder="1" applyAlignment="1">
      <alignment horizontal="center" vertical="center" wrapText="1"/>
    </xf>
    <xf numFmtId="3" fontId="3" fillId="33" borderId="14" xfId="48" applyNumberFormat="1" applyFont="1" applyFill="1" applyBorder="1" applyAlignment="1">
      <alignment horizontal="center" vertical="center" wrapText="1"/>
    </xf>
    <xf numFmtId="3" fontId="2" fillId="33" borderId="12" xfId="48" applyNumberFormat="1" applyFont="1" applyFill="1" applyBorder="1" applyAlignment="1">
      <alignment horizontal="center" vertical="center" wrapText="1"/>
    </xf>
    <xf numFmtId="3" fontId="2" fillId="33" borderId="14" xfId="48" applyNumberFormat="1" applyFont="1" applyFill="1" applyBorder="1" applyAlignment="1">
      <alignment vertical="center"/>
    </xf>
    <xf numFmtId="3" fontId="2" fillId="33" borderId="14" xfId="48" applyNumberFormat="1" applyFont="1" applyFill="1" applyBorder="1" applyAlignment="1">
      <alignment horizontal="center" vertical="center" wrapText="1"/>
    </xf>
    <xf numFmtId="3" fontId="2" fillId="33" borderId="15" xfId="48" applyNumberFormat="1" applyFont="1" applyFill="1" applyBorder="1" applyAlignment="1">
      <alignment horizontal="center" vertical="center" wrapText="1"/>
    </xf>
    <xf numFmtId="41" fontId="2" fillId="33" borderId="16" xfId="48" applyNumberFormat="1" applyFont="1" applyFill="1" applyBorder="1" applyAlignment="1">
      <alignment horizontal="right" vertical="center"/>
    </xf>
    <xf numFmtId="41" fontId="2" fillId="33" borderId="10" xfId="48" applyNumberFormat="1" applyFont="1" applyFill="1" applyBorder="1" applyAlignment="1">
      <alignment horizontal="right" vertical="center"/>
    </xf>
    <xf numFmtId="3" fontId="2" fillId="33" borderId="16" xfId="48" applyNumberFormat="1" applyFont="1" applyFill="1" applyBorder="1" applyAlignment="1">
      <alignment horizontal="center" vertical="center" wrapText="1"/>
    </xf>
    <xf numFmtId="3" fontId="6" fillId="33" borderId="0" xfId="48" applyNumberFormat="1" applyFont="1" applyFill="1" applyAlignment="1">
      <alignment vertical="center"/>
    </xf>
    <xf numFmtId="0" fontId="5" fillId="33" borderId="0" xfId="48" applyNumberFormat="1" applyFont="1" applyFill="1" applyAlignment="1">
      <alignment vertical="center"/>
    </xf>
    <xf numFmtId="3" fontId="2" fillId="33" borderId="0" xfId="48" applyNumberFormat="1" applyFont="1" applyFill="1" applyBorder="1" applyAlignment="1">
      <alignment vertical="center"/>
    </xf>
    <xf numFmtId="3" fontId="2" fillId="33" borderId="20" xfId="48" applyNumberFormat="1" applyFont="1" applyFill="1" applyBorder="1" applyAlignment="1">
      <alignment horizontal="right" vertical="center"/>
    </xf>
    <xf numFmtId="41" fontId="2" fillId="33" borderId="15" xfId="48" applyNumberFormat="1" applyFont="1" applyFill="1" applyBorder="1" applyAlignment="1">
      <alignment horizontal="right" vertical="center"/>
    </xf>
    <xf numFmtId="3" fontId="3" fillId="33" borderId="21" xfId="48" applyNumberFormat="1" applyFont="1" applyFill="1" applyBorder="1" applyAlignment="1">
      <alignment vertical="center" wrapText="1"/>
    </xf>
    <xf numFmtId="3" fontId="2" fillId="33" borderId="18" xfId="48" applyNumberFormat="1" applyFont="1" applyFill="1" applyBorder="1" applyAlignment="1">
      <alignment horizontal="center" vertical="center" wrapText="1"/>
    </xf>
    <xf numFmtId="3" fontId="2" fillId="33" borderId="19" xfId="48" applyNumberFormat="1" applyFont="1" applyFill="1" applyBorder="1" applyAlignment="1">
      <alignment horizontal="center" vertical="center" wrapText="1"/>
    </xf>
    <xf numFmtId="3" fontId="2" fillId="33" borderId="16" xfId="48" applyNumberFormat="1" applyFont="1" applyFill="1" applyBorder="1" applyAlignment="1">
      <alignment vertical="center"/>
    </xf>
    <xf numFmtId="3" fontId="2" fillId="33" borderId="15" xfId="48" applyNumberFormat="1" applyFont="1" applyFill="1" applyBorder="1" applyAlignment="1">
      <alignment vertical="center"/>
    </xf>
    <xf numFmtId="49" fontId="2" fillId="33" borderId="12" xfId="48" applyNumberFormat="1" applyFont="1" applyFill="1" applyBorder="1" applyAlignment="1">
      <alignment horizontal="right" vertical="center"/>
    </xf>
    <xf numFmtId="3" fontId="2" fillId="33" borderId="20" xfId="48" applyNumberFormat="1" applyFont="1" applyFill="1" applyBorder="1" applyAlignment="1">
      <alignment vertical="center"/>
    </xf>
    <xf numFmtId="3" fontId="2" fillId="33" borderId="18" xfId="48" applyNumberFormat="1" applyFont="1" applyFill="1" applyBorder="1" applyAlignment="1">
      <alignment horizontal="center" vertical="center" wrapText="1"/>
    </xf>
    <xf numFmtId="3" fontId="2" fillId="33" borderId="19" xfId="48" applyNumberFormat="1" applyFont="1" applyFill="1" applyBorder="1" applyAlignment="1">
      <alignment horizontal="center" vertical="center" wrapText="1"/>
    </xf>
    <xf numFmtId="3" fontId="2" fillId="33" borderId="17" xfId="48" applyNumberFormat="1" applyFont="1" applyFill="1" applyBorder="1" applyAlignment="1">
      <alignment horizontal="center" vertical="center" wrapText="1"/>
    </xf>
    <xf numFmtId="3" fontId="2" fillId="33" borderId="18" xfId="48" applyNumberFormat="1" applyFont="1" applyFill="1" applyBorder="1" applyAlignment="1">
      <alignment horizontal="center" vertical="center"/>
    </xf>
    <xf numFmtId="3" fontId="2" fillId="33" borderId="17" xfId="48"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
  <sheetViews>
    <sheetView showGridLines="0" showRowColHeaders="0" tabSelected="1" zoomScale="90" zoomScaleNormal="90" zoomScaleSheetLayoutView="100" zoomScalePageLayoutView="0" workbookViewId="0" topLeftCell="A1">
      <selection activeCell="N2" sqref="N2:Z63"/>
    </sheetView>
  </sheetViews>
  <sheetFormatPr defaultColWidth="9.00390625" defaultRowHeight="13.5"/>
  <cols>
    <col min="1" max="1" width="12.00390625" style="3" customWidth="1"/>
    <col min="2" max="3" width="7.125" style="3" bestFit="1" customWidth="1"/>
    <col min="4" max="4" width="9.125" style="3" bestFit="1" customWidth="1"/>
    <col min="5" max="6" width="7.125" style="3" bestFit="1" customWidth="1"/>
    <col min="7" max="7" width="9.00390625" style="3" customWidth="1"/>
    <col min="8" max="9" width="7.125" style="3" bestFit="1" customWidth="1"/>
    <col min="10" max="10" width="9.00390625" style="3" customWidth="1"/>
    <col min="11" max="12" width="7.125" style="3" bestFit="1" customWidth="1"/>
    <col min="13" max="13" width="9.00390625" style="3" customWidth="1"/>
    <col min="14" max="15" width="7.125" style="3" customWidth="1"/>
    <col min="16" max="16" width="9.00390625" style="3" customWidth="1"/>
    <col min="17" max="18" width="7.125" style="3" customWidth="1"/>
    <col min="19" max="19" width="9.00390625" style="3" customWidth="1"/>
    <col min="20" max="21" width="7.125" style="3" customWidth="1"/>
    <col min="22" max="22" width="9.00390625" style="3" customWidth="1"/>
    <col min="23" max="24" width="7.125" style="3" customWidth="1"/>
    <col min="25" max="25" width="9.00390625" style="3" customWidth="1"/>
    <col min="26" max="26" width="12.00390625" style="3" customWidth="1"/>
    <col min="27" max="16384" width="9.00390625" style="3" customWidth="1"/>
  </cols>
  <sheetData>
    <row r="1" spans="1:25" s="1" customFormat="1" ht="24">
      <c r="A1" s="51" t="s">
        <v>64</v>
      </c>
      <c r="B1" s="2"/>
      <c r="C1" s="2"/>
      <c r="D1" s="2"/>
      <c r="E1" s="2"/>
      <c r="F1" s="2"/>
      <c r="G1" s="2"/>
      <c r="H1" s="2"/>
      <c r="I1" s="2"/>
      <c r="J1" s="2"/>
      <c r="K1" s="2"/>
      <c r="L1" s="2"/>
      <c r="M1" s="2"/>
      <c r="N1" s="2"/>
      <c r="O1" s="2"/>
      <c r="P1" s="2"/>
      <c r="Q1" s="2"/>
      <c r="R1" s="2"/>
      <c r="S1" s="2"/>
      <c r="T1" s="2"/>
      <c r="U1" s="2"/>
      <c r="V1" s="2"/>
      <c r="W1" s="2"/>
      <c r="X1" s="2"/>
      <c r="Y1" s="2"/>
    </row>
    <row r="2" spans="4:26" ht="15" customHeight="1">
      <c r="D2" s="4"/>
      <c r="G2" s="4"/>
      <c r="J2" s="4"/>
      <c r="M2" s="4"/>
      <c r="N2" s="4"/>
      <c r="O2" s="4"/>
      <c r="P2" s="4"/>
      <c r="Q2" s="4"/>
      <c r="R2" s="4"/>
      <c r="S2" s="4"/>
      <c r="T2" s="4"/>
      <c r="U2" s="4"/>
      <c r="V2" s="4"/>
      <c r="W2" s="4"/>
      <c r="X2" s="4"/>
      <c r="Y2" s="4"/>
      <c r="Z2" s="5" t="s">
        <v>5</v>
      </c>
    </row>
    <row r="3" spans="1:26" ht="15" customHeight="1">
      <c r="A3" s="64" t="s">
        <v>62</v>
      </c>
      <c r="B3" s="62" t="s">
        <v>65</v>
      </c>
      <c r="C3" s="63"/>
      <c r="D3" s="64"/>
      <c r="E3" s="62" t="s">
        <v>71</v>
      </c>
      <c r="F3" s="63"/>
      <c r="G3" s="64"/>
      <c r="H3" s="62" t="s">
        <v>72</v>
      </c>
      <c r="I3" s="63"/>
      <c r="J3" s="64"/>
      <c r="K3" s="62" t="s">
        <v>73</v>
      </c>
      <c r="L3" s="63"/>
      <c r="M3" s="64"/>
      <c r="N3" s="62" t="s">
        <v>75</v>
      </c>
      <c r="O3" s="63"/>
      <c r="P3" s="64"/>
      <c r="Q3" s="62" t="s">
        <v>70</v>
      </c>
      <c r="R3" s="63"/>
      <c r="S3" s="64"/>
      <c r="T3" s="62" t="s">
        <v>74</v>
      </c>
      <c r="U3" s="63"/>
      <c r="V3" s="64"/>
      <c r="W3" s="62" t="s">
        <v>76</v>
      </c>
      <c r="X3" s="63"/>
      <c r="Y3" s="64"/>
      <c r="Z3" s="62" t="s">
        <v>62</v>
      </c>
    </row>
    <row r="4" spans="1:26" ht="15" customHeight="1">
      <c r="A4" s="66"/>
      <c r="B4" s="6" t="s">
        <v>0</v>
      </c>
      <c r="C4" s="6" t="s">
        <v>1</v>
      </c>
      <c r="D4" s="6" t="s">
        <v>2</v>
      </c>
      <c r="E4" s="6" t="s">
        <v>0</v>
      </c>
      <c r="F4" s="6" t="s">
        <v>1</v>
      </c>
      <c r="G4" s="6" t="s">
        <v>2</v>
      </c>
      <c r="H4" s="56" t="s">
        <v>66</v>
      </c>
      <c r="I4" s="56" t="s">
        <v>67</v>
      </c>
      <c r="J4" s="6" t="s">
        <v>68</v>
      </c>
      <c r="K4" s="57" t="s">
        <v>66</v>
      </c>
      <c r="L4" s="56" t="s">
        <v>67</v>
      </c>
      <c r="M4" s="6" t="s">
        <v>68</v>
      </c>
      <c r="N4" s="56" t="s">
        <v>66</v>
      </c>
      <c r="O4" s="56" t="s">
        <v>67</v>
      </c>
      <c r="P4" s="56" t="s">
        <v>68</v>
      </c>
      <c r="Q4" s="6" t="s">
        <v>0</v>
      </c>
      <c r="R4" s="6" t="s">
        <v>1</v>
      </c>
      <c r="S4" s="6" t="s">
        <v>2</v>
      </c>
      <c r="T4" s="6" t="s">
        <v>0</v>
      </c>
      <c r="U4" s="6" t="s">
        <v>1</v>
      </c>
      <c r="V4" s="6" t="s">
        <v>2</v>
      </c>
      <c r="W4" s="6" t="s">
        <v>0</v>
      </c>
      <c r="X4" s="6" t="s">
        <v>1</v>
      </c>
      <c r="Y4" s="6" t="s">
        <v>2</v>
      </c>
      <c r="Z4" s="65"/>
    </row>
    <row r="5" spans="1:26" ht="15" customHeight="1">
      <c r="A5" s="7" t="s">
        <v>58</v>
      </c>
      <c r="B5" s="9">
        <f>SUM(B6:B7)</f>
        <v>14824</v>
      </c>
      <c r="C5" s="8">
        <f>SUM(C6:C7)</f>
        <v>13509</v>
      </c>
      <c r="D5" s="10">
        <f>SUM(D6:D7)</f>
        <v>1315</v>
      </c>
      <c r="E5" s="44">
        <f aca="true" t="shared" si="0" ref="E5:J5">SUM(E6:E7)</f>
        <v>15817</v>
      </c>
      <c r="F5" s="52">
        <f t="shared" si="0"/>
        <v>14592</v>
      </c>
      <c r="G5" s="10">
        <f t="shared" si="0"/>
        <v>1225</v>
      </c>
      <c r="H5" s="52">
        <f t="shared" si="0"/>
        <v>16003</v>
      </c>
      <c r="I5" s="52">
        <f t="shared" si="0"/>
        <v>14814</v>
      </c>
      <c r="J5" s="10">
        <f t="shared" si="0"/>
        <v>1189</v>
      </c>
      <c r="K5" s="44">
        <f aca="true" t="shared" si="1" ref="K5:X5">SUM(K6:K7)</f>
        <v>16707</v>
      </c>
      <c r="L5" s="52">
        <f t="shared" si="1"/>
        <v>15568</v>
      </c>
      <c r="M5" s="61">
        <f t="shared" si="1"/>
        <v>1139</v>
      </c>
      <c r="N5" s="9">
        <f t="shared" si="1"/>
        <v>16930</v>
      </c>
      <c r="O5" s="8">
        <f t="shared" si="1"/>
        <v>16367</v>
      </c>
      <c r="P5" s="10">
        <f t="shared" si="1"/>
        <v>563</v>
      </c>
      <c r="Q5" s="9">
        <f t="shared" si="1"/>
        <v>13846</v>
      </c>
      <c r="R5" s="8">
        <f t="shared" si="1"/>
        <v>15196</v>
      </c>
      <c r="S5" s="10">
        <f>SUM(S6:S7)</f>
        <v>-1350</v>
      </c>
      <c r="T5" s="9">
        <f>SUM(T6:T7)</f>
        <v>14012</v>
      </c>
      <c r="U5" s="8">
        <f>SUM(U6:U7)</f>
        <v>14514</v>
      </c>
      <c r="V5" s="10">
        <f>SUM(V6:V7)</f>
        <v>-502</v>
      </c>
      <c r="W5" s="9">
        <f t="shared" si="1"/>
        <v>15569</v>
      </c>
      <c r="X5" s="8">
        <f t="shared" si="1"/>
        <v>15697</v>
      </c>
      <c r="Y5" s="10">
        <f>SUM(Y6:Y7)</f>
        <v>-128</v>
      </c>
      <c r="Z5" s="11" t="s">
        <v>58</v>
      </c>
    </row>
    <row r="6" spans="1:26" ht="15" customHeight="1">
      <c r="A6" s="7" t="s">
        <v>59</v>
      </c>
      <c r="B6" s="12">
        <v>7537</v>
      </c>
      <c r="C6" s="13">
        <v>7056</v>
      </c>
      <c r="D6" s="14">
        <f>B6-C6</f>
        <v>481</v>
      </c>
      <c r="E6" s="32">
        <v>7815</v>
      </c>
      <c r="F6" s="33">
        <v>7611</v>
      </c>
      <c r="G6" s="14">
        <f>E6-F6</f>
        <v>204</v>
      </c>
      <c r="H6" s="33">
        <v>8159</v>
      </c>
      <c r="I6" s="33">
        <v>7761</v>
      </c>
      <c r="J6" s="14">
        <f>H6-I6</f>
        <v>398</v>
      </c>
      <c r="K6" s="32">
        <v>8050</v>
      </c>
      <c r="L6" s="33">
        <v>8222</v>
      </c>
      <c r="M6" s="14">
        <f>K6-L6</f>
        <v>-172</v>
      </c>
      <c r="N6" s="12">
        <v>8118</v>
      </c>
      <c r="O6" s="13">
        <v>8703</v>
      </c>
      <c r="P6" s="14">
        <f>N6-O6</f>
        <v>-585</v>
      </c>
      <c r="Q6" s="12">
        <v>7552</v>
      </c>
      <c r="R6" s="13">
        <v>8269</v>
      </c>
      <c r="S6" s="14">
        <f>Q6-R6</f>
        <v>-717</v>
      </c>
      <c r="T6" s="12">
        <v>7791</v>
      </c>
      <c r="U6" s="13">
        <v>7956</v>
      </c>
      <c r="V6" s="14">
        <f>T6-U6</f>
        <v>-165</v>
      </c>
      <c r="W6" s="12">
        <v>7769</v>
      </c>
      <c r="X6" s="13">
        <v>8419</v>
      </c>
      <c r="Y6" s="14">
        <f>W6-X6</f>
        <v>-650</v>
      </c>
      <c r="Z6" s="11" t="s">
        <v>59</v>
      </c>
    </row>
    <row r="7" spans="1:26" s="20" customFormat="1" ht="15" customHeight="1">
      <c r="A7" s="15" t="s">
        <v>60</v>
      </c>
      <c r="B7" s="16">
        <f>SUM(B8,B9,B16,B24,B31,B35,B42,B48,B53,B62,B63)</f>
        <v>7287</v>
      </c>
      <c r="C7" s="17">
        <f>SUM(C8,C9,C16,C24,C31,C35,C42,C48,C53,C62,C63)</f>
        <v>6453</v>
      </c>
      <c r="D7" s="18">
        <f>SUM(D8,D9,D16,D24,D31,D35,D42,D48,D53,D62,D63)</f>
        <v>834</v>
      </c>
      <c r="E7" s="16">
        <f aca="true" t="shared" si="2" ref="E7:J7">SUM(E8,E9,E16,E24,E31,E35,E42,E48,E53,E62,E63)</f>
        <v>8002</v>
      </c>
      <c r="F7" s="17">
        <f t="shared" si="2"/>
        <v>6981</v>
      </c>
      <c r="G7" s="18">
        <f t="shared" si="2"/>
        <v>1021</v>
      </c>
      <c r="H7" s="17">
        <f t="shared" si="2"/>
        <v>7844</v>
      </c>
      <c r="I7" s="17">
        <f t="shared" si="2"/>
        <v>7053</v>
      </c>
      <c r="J7" s="18">
        <f t="shared" si="2"/>
        <v>791</v>
      </c>
      <c r="K7" s="16">
        <f aca="true" t="shared" si="3" ref="K7:Y7">SUM(K8,K9,K16,K24,K31,K35,K42,K48,K53,K62,K63)</f>
        <v>8657</v>
      </c>
      <c r="L7" s="17">
        <f t="shared" si="3"/>
        <v>7346</v>
      </c>
      <c r="M7" s="18">
        <f t="shared" si="3"/>
        <v>1311</v>
      </c>
      <c r="N7" s="16">
        <f t="shared" si="3"/>
        <v>8812</v>
      </c>
      <c r="O7" s="17">
        <f t="shared" si="3"/>
        <v>7664</v>
      </c>
      <c r="P7" s="18">
        <f t="shared" si="3"/>
        <v>1148</v>
      </c>
      <c r="Q7" s="16">
        <f t="shared" si="3"/>
        <v>6294</v>
      </c>
      <c r="R7" s="17">
        <f t="shared" si="3"/>
        <v>6927</v>
      </c>
      <c r="S7" s="18">
        <f t="shared" si="3"/>
        <v>-633</v>
      </c>
      <c r="T7" s="16">
        <f>SUM(T8,T9,T16,T24,T31,T35,T42,T48,T53,T62,T63)</f>
        <v>6221</v>
      </c>
      <c r="U7" s="17">
        <f>SUM(U8,U9,U16,U24,U31,U35,U42,U48,U53,U62,U63)</f>
        <v>6558</v>
      </c>
      <c r="V7" s="18">
        <f>SUM(V8,V9,V16,V24,V31,V35,V42,V48,V53,V62,V63)</f>
        <v>-337</v>
      </c>
      <c r="W7" s="16">
        <f>SUM(W8,W9,W16,W24,W31,W35,W42,W48,W53,W62,W63)</f>
        <v>7800</v>
      </c>
      <c r="X7" s="17">
        <f t="shared" si="3"/>
        <v>7278</v>
      </c>
      <c r="Y7" s="18">
        <f t="shared" si="3"/>
        <v>522</v>
      </c>
      <c r="Z7" s="19" t="s">
        <v>60</v>
      </c>
    </row>
    <row r="8" spans="1:26" s="1" customFormat="1" ht="15" customHeight="1">
      <c r="A8" s="21" t="s">
        <v>61</v>
      </c>
      <c r="B8" s="22">
        <v>165</v>
      </c>
      <c r="C8" s="23">
        <v>144</v>
      </c>
      <c r="D8" s="24">
        <f>B8-C8</f>
        <v>21</v>
      </c>
      <c r="E8" s="22">
        <v>147</v>
      </c>
      <c r="F8" s="23">
        <v>107</v>
      </c>
      <c r="G8" s="24">
        <f>E8-F8</f>
        <v>40</v>
      </c>
      <c r="H8" s="23">
        <v>154</v>
      </c>
      <c r="I8" s="23">
        <v>144</v>
      </c>
      <c r="J8" s="24">
        <f>H8-I8</f>
        <v>10</v>
      </c>
      <c r="K8" s="22">
        <v>176</v>
      </c>
      <c r="L8" s="23">
        <v>119</v>
      </c>
      <c r="M8" s="24">
        <f>K8-L8</f>
        <v>57</v>
      </c>
      <c r="N8" s="22">
        <v>137</v>
      </c>
      <c r="O8" s="23">
        <v>108</v>
      </c>
      <c r="P8" s="24">
        <f>N8-O8</f>
        <v>29</v>
      </c>
      <c r="Q8" s="22">
        <v>138</v>
      </c>
      <c r="R8" s="23">
        <v>110</v>
      </c>
      <c r="S8" s="24">
        <f>Q8-R8</f>
        <v>28</v>
      </c>
      <c r="T8" s="23">
        <v>108</v>
      </c>
      <c r="U8" s="23">
        <f>68+59</f>
        <v>127</v>
      </c>
      <c r="V8" s="24">
        <f>T8-U8</f>
        <v>-19</v>
      </c>
      <c r="W8" s="23">
        <v>147</v>
      </c>
      <c r="X8" s="23">
        <v>151</v>
      </c>
      <c r="Y8" s="24">
        <f>W8-X8</f>
        <v>-4</v>
      </c>
      <c r="Z8" s="25" t="s">
        <v>61</v>
      </c>
    </row>
    <row r="9" spans="1:26" s="1" customFormat="1" ht="15" customHeight="1">
      <c r="A9" s="26" t="s">
        <v>6</v>
      </c>
      <c r="B9" s="27">
        <f>SUM(B10:B15)</f>
        <v>199</v>
      </c>
      <c r="C9" s="28">
        <f>SUM(C10:C15)</f>
        <v>173</v>
      </c>
      <c r="D9" s="29">
        <f>SUM(D10:D15)</f>
        <v>26</v>
      </c>
      <c r="E9" s="27">
        <f aca="true" t="shared" si="4" ref="E9:J9">SUM(E10:E15)</f>
        <v>188</v>
      </c>
      <c r="F9" s="28">
        <f t="shared" si="4"/>
        <v>173</v>
      </c>
      <c r="G9" s="29">
        <f t="shared" si="4"/>
        <v>15</v>
      </c>
      <c r="H9" s="28">
        <f t="shared" si="4"/>
        <v>159</v>
      </c>
      <c r="I9" s="28">
        <f t="shared" si="4"/>
        <v>160</v>
      </c>
      <c r="J9" s="29">
        <f t="shared" si="4"/>
        <v>-1</v>
      </c>
      <c r="K9" s="27">
        <f aca="true" t="shared" si="5" ref="K9:P9">SUM(K10:K15)</f>
        <v>229</v>
      </c>
      <c r="L9" s="28">
        <f t="shared" si="5"/>
        <v>204</v>
      </c>
      <c r="M9" s="29">
        <f>SUM(M10:M15)</f>
        <v>25</v>
      </c>
      <c r="N9" s="27">
        <f t="shared" si="5"/>
        <v>162</v>
      </c>
      <c r="O9" s="28">
        <f t="shared" si="5"/>
        <v>164</v>
      </c>
      <c r="P9" s="29">
        <f t="shared" si="5"/>
        <v>-2</v>
      </c>
      <c r="Q9" s="27">
        <f aca="true" t="shared" si="6" ref="Q9:Y9">SUM(Q10:Q15)</f>
        <v>119</v>
      </c>
      <c r="R9" s="28">
        <f t="shared" si="6"/>
        <v>183</v>
      </c>
      <c r="S9" s="29">
        <f t="shared" si="6"/>
        <v>-64</v>
      </c>
      <c r="T9" s="28">
        <f>SUM(T10:T15)</f>
        <v>167</v>
      </c>
      <c r="U9" s="28">
        <f>SUM(U10:U15)</f>
        <v>169</v>
      </c>
      <c r="V9" s="29">
        <f>SUM(V10:V15)</f>
        <v>-2</v>
      </c>
      <c r="W9" s="28">
        <f t="shared" si="6"/>
        <v>170</v>
      </c>
      <c r="X9" s="28">
        <f t="shared" si="6"/>
        <v>167</v>
      </c>
      <c r="Y9" s="29">
        <f t="shared" si="6"/>
        <v>3</v>
      </c>
      <c r="Z9" s="30" t="s">
        <v>6</v>
      </c>
    </row>
    <row r="10" spans="1:26" ht="15" customHeight="1">
      <c r="A10" s="31" t="s">
        <v>7</v>
      </c>
      <c r="B10" s="32">
        <v>44</v>
      </c>
      <c r="C10" s="33">
        <v>36</v>
      </c>
      <c r="D10" s="14">
        <f aca="true" t="shared" si="7" ref="D10:D15">B10-C10</f>
        <v>8</v>
      </c>
      <c r="E10" s="32">
        <v>40</v>
      </c>
      <c r="F10" s="33">
        <v>29</v>
      </c>
      <c r="G10" s="14">
        <f aca="true" t="shared" si="8" ref="G10:G15">E10-F10</f>
        <v>11</v>
      </c>
      <c r="H10" s="33">
        <v>17</v>
      </c>
      <c r="I10" s="33">
        <v>24</v>
      </c>
      <c r="J10" s="14">
        <f aca="true" t="shared" si="9" ref="J10:J15">H10-I10</f>
        <v>-7</v>
      </c>
      <c r="K10" s="32">
        <v>34</v>
      </c>
      <c r="L10" s="33">
        <v>52</v>
      </c>
      <c r="M10" s="14">
        <f aca="true" t="shared" si="10" ref="M10:M15">K10-L10</f>
        <v>-18</v>
      </c>
      <c r="N10" s="32">
        <v>35</v>
      </c>
      <c r="O10" s="33">
        <v>54</v>
      </c>
      <c r="P10" s="14">
        <f aca="true" t="shared" si="11" ref="P10:P15">N10-O10</f>
        <v>-19</v>
      </c>
      <c r="Q10" s="32">
        <v>29</v>
      </c>
      <c r="R10" s="33">
        <v>54</v>
      </c>
      <c r="S10" s="14">
        <f aca="true" t="shared" si="12" ref="S10:S15">Q10-R10</f>
        <v>-25</v>
      </c>
      <c r="T10" s="33">
        <v>44</v>
      </c>
      <c r="U10" s="33">
        <v>27</v>
      </c>
      <c r="V10" s="14">
        <f aca="true" t="shared" si="13" ref="V10:V15">T10-U10</f>
        <v>17</v>
      </c>
      <c r="W10" s="33">
        <v>41</v>
      </c>
      <c r="X10" s="33">
        <v>23</v>
      </c>
      <c r="Y10" s="14">
        <f aca="true" t="shared" si="14" ref="Y10:Y15">W10-X10</f>
        <v>18</v>
      </c>
      <c r="Z10" s="34" t="s">
        <v>7</v>
      </c>
    </row>
    <row r="11" spans="1:26" ht="15" customHeight="1">
      <c r="A11" s="31" t="s">
        <v>8</v>
      </c>
      <c r="B11" s="32">
        <v>28</v>
      </c>
      <c r="C11" s="33">
        <v>27</v>
      </c>
      <c r="D11" s="14">
        <f t="shared" si="7"/>
        <v>1</v>
      </c>
      <c r="E11" s="32">
        <v>23</v>
      </c>
      <c r="F11" s="33">
        <v>9</v>
      </c>
      <c r="G11" s="14">
        <f t="shared" si="8"/>
        <v>14</v>
      </c>
      <c r="H11" s="33">
        <v>15</v>
      </c>
      <c r="I11" s="33">
        <v>20</v>
      </c>
      <c r="J11" s="14">
        <f t="shared" si="9"/>
        <v>-5</v>
      </c>
      <c r="K11" s="32">
        <v>25</v>
      </c>
      <c r="L11" s="33">
        <v>16</v>
      </c>
      <c r="M11" s="14">
        <f t="shared" si="10"/>
        <v>9</v>
      </c>
      <c r="N11" s="32">
        <v>21</v>
      </c>
      <c r="O11" s="33">
        <v>28</v>
      </c>
      <c r="P11" s="14">
        <f t="shared" si="11"/>
        <v>-7</v>
      </c>
      <c r="Q11" s="32">
        <v>27</v>
      </c>
      <c r="R11" s="33">
        <v>30</v>
      </c>
      <c r="S11" s="14">
        <f t="shared" si="12"/>
        <v>-3</v>
      </c>
      <c r="T11" s="33">
        <v>15</v>
      </c>
      <c r="U11" s="33">
        <v>26</v>
      </c>
      <c r="V11" s="14">
        <f t="shared" si="13"/>
        <v>-11</v>
      </c>
      <c r="W11" s="33">
        <v>32</v>
      </c>
      <c r="X11" s="33">
        <v>30</v>
      </c>
      <c r="Y11" s="14">
        <f t="shared" si="14"/>
        <v>2</v>
      </c>
      <c r="Z11" s="34" t="s">
        <v>8</v>
      </c>
    </row>
    <row r="12" spans="1:26" ht="15" customHeight="1">
      <c r="A12" s="31" t="s">
        <v>9</v>
      </c>
      <c r="B12" s="32">
        <v>67</v>
      </c>
      <c r="C12" s="33">
        <v>45</v>
      </c>
      <c r="D12" s="14">
        <f t="shared" si="7"/>
        <v>22</v>
      </c>
      <c r="E12" s="32">
        <v>51</v>
      </c>
      <c r="F12" s="33">
        <v>58</v>
      </c>
      <c r="G12" s="14">
        <f t="shared" si="8"/>
        <v>-7</v>
      </c>
      <c r="H12" s="33">
        <v>57</v>
      </c>
      <c r="I12" s="33">
        <v>66</v>
      </c>
      <c r="J12" s="14">
        <f t="shared" si="9"/>
        <v>-9</v>
      </c>
      <c r="K12" s="32">
        <v>80</v>
      </c>
      <c r="L12" s="33">
        <v>53</v>
      </c>
      <c r="M12" s="14">
        <f t="shared" si="10"/>
        <v>27</v>
      </c>
      <c r="N12" s="32">
        <v>48</v>
      </c>
      <c r="O12" s="33">
        <v>30</v>
      </c>
      <c r="P12" s="14">
        <f t="shared" si="11"/>
        <v>18</v>
      </c>
      <c r="Q12" s="32">
        <v>32</v>
      </c>
      <c r="R12" s="33">
        <v>51</v>
      </c>
      <c r="S12" s="14">
        <f t="shared" si="12"/>
        <v>-19</v>
      </c>
      <c r="T12" s="33">
        <v>49</v>
      </c>
      <c r="U12" s="33">
        <v>59</v>
      </c>
      <c r="V12" s="14">
        <f t="shared" si="13"/>
        <v>-10</v>
      </c>
      <c r="W12" s="33">
        <v>44</v>
      </c>
      <c r="X12" s="33">
        <v>49</v>
      </c>
      <c r="Y12" s="14">
        <f t="shared" si="14"/>
        <v>-5</v>
      </c>
      <c r="Z12" s="34" t="s">
        <v>9</v>
      </c>
    </row>
    <row r="13" spans="1:26" ht="15" customHeight="1">
      <c r="A13" s="31" t="s">
        <v>10</v>
      </c>
      <c r="B13" s="32">
        <v>19</v>
      </c>
      <c r="C13" s="33">
        <v>13</v>
      </c>
      <c r="D13" s="14">
        <f t="shared" si="7"/>
        <v>6</v>
      </c>
      <c r="E13" s="32">
        <v>27</v>
      </c>
      <c r="F13" s="33">
        <v>28</v>
      </c>
      <c r="G13" s="14">
        <f t="shared" si="8"/>
        <v>-1</v>
      </c>
      <c r="H13" s="33">
        <v>20</v>
      </c>
      <c r="I13" s="33">
        <v>19</v>
      </c>
      <c r="J13" s="14">
        <f t="shared" si="9"/>
        <v>1</v>
      </c>
      <c r="K13" s="32">
        <v>27</v>
      </c>
      <c r="L13" s="33">
        <v>35</v>
      </c>
      <c r="M13" s="14">
        <f t="shared" si="10"/>
        <v>-8</v>
      </c>
      <c r="N13" s="32">
        <v>17</v>
      </c>
      <c r="O13" s="33">
        <v>12</v>
      </c>
      <c r="P13" s="14">
        <f t="shared" si="11"/>
        <v>5</v>
      </c>
      <c r="Q13" s="32">
        <v>10</v>
      </c>
      <c r="R13" s="33">
        <v>9</v>
      </c>
      <c r="S13" s="14">
        <f t="shared" si="12"/>
        <v>1</v>
      </c>
      <c r="T13" s="33">
        <v>12</v>
      </c>
      <c r="U13" s="33">
        <v>15</v>
      </c>
      <c r="V13" s="14">
        <f t="shared" si="13"/>
        <v>-3</v>
      </c>
      <c r="W13" s="33">
        <v>13</v>
      </c>
      <c r="X13" s="33">
        <v>14</v>
      </c>
      <c r="Y13" s="14">
        <f t="shared" si="14"/>
        <v>-1</v>
      </c>
      <c r="Z13" s="34" t="s">
        <v>10</v>
      </c>
    </row>
    <row r="14" spans="1:26" ht="15" customHeight="1">
      <c r="A14" s="31" t="s">
        <v>11</v>
      </c>
      <c r="B14" s="32">
        <v>5</v>
      </c>
      <c r="C14" s="33">
        <v>13</v>
      </c>
      <c r="D14" s="14">
        <f t="shared" si="7"/>
        <v>-8</v>
      </c>
      <c r="E14" s="32">
        <v>15</v>
      </c>
      <c r="F14" s="33">
        <v>7</v>
      </c>
      <c r="G14" s="14">
        <f t="shared" si="8"/>
        <v>8</v>
      </c>
      <c r="H14" s="33">
        <v>11</v>
      </c>
      <c r="I14" s="33">
        <v>9</v>
      </c>
      <c r="J14" s="14">
        <f t="shared" si="9"/>
        <v>2</v>
      </c>
      <c r="K14" s="32">
        <v>22</v>
      </c>
      <c r="L14" s="33">
        <v>7</v>
      </c>
      <c r="M14" s="14">
        <f t="shared" si="10"/>
        <v>15</v>
      </c>
      <c r="N14" s="32">
        <v>20</v>
      </c>
      <c r="O14" s="33">
        <v>20</v>
      </c>
      <c r="P14" s="14">
        <f t="shared" si="11"/>
        <v>0</v>
      </c>
      <c r="Q14" s="32">
        <v>8</v>
      </c>
      <c r="R14" s="33">
        <v>18</v>
      </c>
      <c r="S14" s="14">
        <f t="shared" si="12"/>
        <v>-10</v>
      </c>
      <c r="T14" s="33">
        <v>16</v>
      </c>
      <c r="U14" s="33">
        <v>19</v>
      </c>
      <c r="V14" s="14">
        <f t="shared" si="13"/>
        <v>-3</v>
      </c>
      <c r="W14" s="33">
        <v>10</v>
      </c>
      <c r="X14" s="33">
        <v>22</v>
      </c>
      <c r="Y14" s="14">
        <f t="shared" si="14"/>
        <v>-12</v>
      </c>
      <c r="Z14" s="34" t="s">
        <v>11</v>
      </c>
    </row>
    <row r="15" spans="1:26" ht="15" customHeight="1">
      <c r="A15" s="35" t="s">
        <v>12</v>
      </c>
      <c r="B15" s="36">
        <v>36</v>
      </c>
      <c r="C15" s="5">
        <v>39</v>
      </c>
      <c r="D15" s="37">
        <f t="shared" si="7"/>
        <v>-3</v>
      </c>
      <c r="E15" s="36">
        <v>32</v>
      </c>
      <c r="F15" s="5">
        <v>42</v>
      </c>
      <c r="G15" s="37">
        <f t="shared" si="8"/>
        <v>-10</v>
      </c>
      <c r="H15" s="5">
        <v>39</v>
      </c>
      <c r="I15" s="5">
        <v>22</v>
      </c>
      <c r="J15" s="37">
        <f t="shared" si="9"/>
        <v>17</v>
      </c>
      <c r="K15" s="36">
        <v>41</v>
      </c>
      <c r="L15" s="5">
        <v>41</v>
      </c>
      <c r="M15" s="37">
        <f t="shared" si="10"/>
        <v>0</v>
      </c>
      <c r="N15" s="36">
        <v>21</v>
      </c>
      <c r="O15" s="5">
        <v>20</v>
      </c>
      <c r="P15" s="37">
        <f t="shared" si="11"/>
        <v>1</v>
      </c>
      <c r="Q15" s="36">
        <v>13</v>
      </c>
      <c r="R15" s="5">
        <v>21</v>
      </c>
      <c r="S15" s="37">
        <f t="shared" si="12"/>
        <v>-8</v>
      </c>
      <c r="T15" s="5">
        <v>31</v>
      </c>
      <c r="U15" s="5">
        <v>23</v>
      </c>
      <c r="V15" s="37">
        <f t="shared" si="13"/>
        <v>8</v>
      </c>
      <c r="W15" s="5">
        <v>30</v>
      </c>
      <c r="X15" s="5">
        <v>29</v>
      </c>
      <c r="Y15" s="37">
        <f t="shared" si="14"/>
        <v>1</v>
      </c>
      <c r="Z15" s="38" t="s">
        <v>12</v>
      </c>
    </row>
    <row r="16" spans="1:26" s="1" customFormat="1" ht="15" customHeight="1">
      <c r="A16" s="26" t="s">
        <v>13</v>
      </c>
      <c r="B16" s="27">
        <f>SUM(B17:B23)</f>
        <v>1292</v>
      </c>
      <c r="C16" s="28">
        <f>SUM(C17:C23)</f>
        <v>1647</v>
      </c>
      <c r="D16" s="29">
        <f>SUM(D17:D23)</f>
        <v>-355</v>
      </c>
      <c r="E16" s="27">
        <f aca="true" t="shared" si="15" ref="E16:J16">SUM(E17:E23)</f>
        <v>1445</v>
      </c>
      <c r="F16" s="28">
        <f t="shared" si="15"/>
        <v>1812</v>
      </c>
      <c r="G16" s="29">
        <f t="shared" si="15"/>
        <v>-367</v>
      </c>
      <c r="H16" s="28">
        <f t="shared" si="15"/>
        <v>1254</v>
      </c>
      <c r="I16" s="28">
        <f t="shared" si="15"/>
        <v>1831</v>
      </c>
      <c r="J16" s="29">
        <f t="shared" si="15"/>
        <v>-577</v>
      </c>
      <c r="K16" s="27">
        <f aca="true" t="shared" si="16" ref="K16:P16">SUM(K17:K23)</f>
        <v>1475</v>
      </c>
      <c r="L16" s="28">
        <f t="shared" si="16"/>
        <v>1942</v>
      </c>
      <c r="M16" s="29">
        <f t="shared" si="16"/>
        <v>-467</v>
      </c>
      <c r="N16" s="40">
        <f t="shared" si="16"/>
        <v>1406</v>
      </c>
      <c r="O16" s="55">
        <f t="shared" si="16"/>
        <v>2072</v>
      </c>
      <c r="P16" s="29">
        <f t="shared" si="16"/>
        <v>-666</v>
      </c>
      <c r="Q16" s="40">
        <f aca="true" t="shared" si="17" ref="Q16:Y16">SUM(Q17:Q23)</f>
        <v>1098</v>
      </c>
      <c r="R16" s="55">
        <f t="shared" si="17"/>
        <v>1922</v>
      </c>
      <c r="S16" s="29">
        <f t="shared" si="17"/>
        <v>-824</v>
      </c>
      <c r="T16" s="55">
        <f>SUM(T17:T23)</f>
        <v>1265</v>
      </c>
      <c r="U16" s="55">
        <f>SUM(U17:U23)</f>
        <v>1764</v>
      </c>
      <c r="V16" s="29">
        <f>SUM(V17:V23)</f>
        <v>-499</v>
      </c>
      <c r="W16" s="55">
        <f t="shared" si="17"/>
        <v>1346</v>
      </c>
      <c r="X16" s="55">
        <f t="shared" si="17"/>
        <v>1920</v>
      </c>
      <c r="Y16" s="29">
        <f t="shared" si="17"/>
        <v>-574</v>
      </c>
      <c r="Z16" s="30" t="s">
        <v>13</v>
      </c>
    </row>
    <row r="17" spans="1:26" ht="15" customHeight="1">
      <c r="A17" s="31" t="s">
        <v>14</v>
      </c>
      <c r="B17" s="32">
        <v>71</v>
      </c>
      <c r="C17" s="33">
        <v>63</v>
      </c>
      <c r="D17" s="14">
        <f aca="true" t="shared" si="18" ref="D17:D23">B17-C17</f>
        <v>8</v>
      </c>
      <c r="E17" s="32">
        <v>56</v>
      </c>
      <c r="F17" s="33">
        <v>79</v>
      </c>
      <c r="G17" s="14">
        <f>E17-F17</f>
        <v>-23</v>
      </c>
      <c r="H17" s="33">
        <v>74</v>
      </c>
      <c r="I17" s="33">
        <v>100</v>
      </c>
      <c r="J17" s="14">
        <f>H17-I17</f>
        <v>-26</v>
      </c>
      <c r="K17" s="32">
        <v>96</v>
      </c>
      <c r="L17" s="33">
        <v>76</v>
      </c>
      <c r="M17" s="14">
        <f>K17-L17</f>
        <v>20</v>
      </c>
      <c r="N17" s="32">
        <v>79</v>
      </c>
      <c r="O17" s="33">
        <v>79</v>
      </c>
      <c r="P17" s="14">
        <f aca="true" t="shared" si="19" ref="P17:P23">N17-O17</f>
        <v>0</v>
      </c>
      <c r="Q17" s="32">
        <v>70</v>
      </c>
      <c r="R17" s="33">
        <v>85</v>
      </c>
      <c r="S17" s="14">
        <f aca="true" t="shared" si="20" ref="S17:S23">Q17-R17</f>
        <v>-15</v>
      </c>
      <c r="T17" s="33">
        <v>53</v>
      </c>
      <c r="U17" s="33">
        <v>72</v>
      </c>
      <c r="V17" s="14">
        <f aca="true" t="shared" si="21" ref="V17:V23">T17-U17</f>
        <v>-19</v>
      </c>
      <c r="W17" s="33">
        <v>78</v>
      </c>
      <c r="X17" s="33">
        <v>119</v>
      </c>
      <c r="Y17" s="14">
        <f aca="true" t="shared" si="22" ref="Y17:Y23">W17-X17</f>
        <v>-41</v>
      </c>
      <c r="Z17" s="34" t="s">
        <v>14</v>
      </c>
    </row>
    <row r="18" spans="1:26" ht="15" customHeight="1">
      <c r="A18" s="31" t="s">
        <v>15</v>
      </c>
      <c r="B18" s="32">
        <v>27</v>
      </c>
      <c r="C18" s="33">
        <v>54</v>
      </c>
      <c r="D18" s="14">
        <f t="shared" si="18"/>
        <v>-27</v>
      </c>
      <c r="E18" s="32">
        <v>53</v>
      </c>
      <c r="F18" s="33">
        <v>74</v>
      </c>
      <c r="G18" s="14">
        <f aca="true" t="shared" si="23" ref="G18:G23">E18-F18</f>
        <v>-21</v>
      </c>
      <c r="H18" s="33">
        <v>55</v>
      </c>
      <c r="I18" s="33">
        <v>78</v>
      </c>
      <c r="J18" s="14">
        <f aca="true" t="shared" si="24" ref="J18:J23">H18-I18</f>
        <v>-23</v>
      </c>
      <c r="K18" s="32">
        <v>80</v>
      </c>
      <c r="L18" s="33">
        <v>89</v>
      </c>
      <c r="M18" s="14">
        <f aca="true" t="shared" si="25" ref="M18:M23">K18-L18</f>
        <v>-9</v>
      </c>
      <c r="N18" s="32">
        <v>50</v>
      </c>
      <c r="O18" s="33">
        <v>118</v>
      </c>
      <c r="P18" s="14">
        <f t="shared" si="19"/>
        <v>-68</v>
      </c>
      <c r="Q18" s="32">
        <v>34</v>
      </c>
      <c r="R18" s="33">
        <v>106</v>
      </c>
      <c r="S18" s="14">
        <f t="shared" si="20"/>
        <v>-72</v>
      </c>
      <c r="T18" s="33">
        <v>51</v>
      </c>
      <c r="U18" s="33">
        <v>68</v>
      </c>
      <c r="V18" s="14">
        <f t="shared" si="21"/>
        <v>-17</v>
      </c>
      <c r="W18" s="33">
        <v>82</v>
      </c>
      <c r="X18" s="33">
        <v>104</v>
      </c>
      <c r="Y18" s="14">
        <f t="shared" si="22"/>
        <v>-22</v>
      </c>
      <c r="Z18" s="34" t="s">
        <v>15</v>
      </c>
    </row>
    <row r="19" spans="1:26" ht="15" customHeight="1">
      <c r="A19" s="31" t="s">
        <v>16</v>
      </c>
      <c r="B19" s="32">
        <v>52</v>
      </c>
      <c r="C19" s="33">
        <v>63</v>
      </c>
      <c r="D19" s="14">
        <f t="shared" si="18"/>
        <v>-11</v>
      </c>
      <c r="E19" s="32">
        <v>92</v>
      </c>
      <c r="F19" s="33">
        <v>50</v>
      </c>
      <c r="G19" s="14">
        <f t="shared" si="23"/>
        <v>42</v>
      </c>
      <c r="H19" s="33">
        <v>51</v>
      </c>
      <c r="I19" s="33">
        <v>60</v>
      </c>
      <c r="J19" s="14">
        <f t="shared" si="24"/>
        <v>-9</v>
      </c>
      <c r="K19" s="32">
        <v>75</v>
      </c>
      <c r="L19" s="33">
        <v>33</v>
      </c>
      <c r="M19" s="14">
        <f t="shared" si="25"/>
        <v>42</v>
      </c>
      <c r="N19" s="32">
        <v>87</v>
      </c>
      <c r="O19" s="33">
        <v>56</v>
      </c>
      <c r="P19" s="14">
        <f t="shared" si="19"/>
        <v>31</v>
      </c>
      <c r="Q19" s="32">
        <v>54</v>
      </c>
      <c r="R19" s="33">
        <v>49</v>
      </c>
      <c r="S19" s="14">
        <f t="shared" si="20"/>
        <v>5</v>
      </c>
      <c r="T19" s="33">
        <v>76</v>
      </c>
      <c r="U19" s="33">
        <v>59</v>
      </c>
      <c r="V19" s="14">
        <f t="shared" si="21"/>
        <v>17</v>
      </c>
      <c r="W19" s="33">
        <v>71</v>
      </c>
      <c r="X19" s="33">
        <v>63</v>
      </c>
      <c r="Y19" s="14">
        <f t="shared" si="22"/>
        <v>8</v>
      </c>
      <c r="Z19" s="34" t="s">
        <v>16</v>
      </c>
    </row>
    <row r="20" spans="1:26" ht="15" customHeight="1">
      <c r="A20" s="31" t="s">
        <v>17</v>
      </c>
      <c r="B20" s="32">
        <v>176</v>
      </c>
      <c r="C20" s="33">
        <v>165</v>
      </c>
      <c r="D20" s="14">
        <f t="shared" si="18"/>
        <v>11</v>
      </c>
      <c r="E20" s="32">
        <v>162</v>
      </c>
      <c r="F20" s="33">
        <v>238</v>
      </c>
      <c r="G20" s="14">
        <f t="shared" si="23"/>
        <v>-76</v>
      </c>
      <c r="H20" s="33">
        <v>133</v>
      </c>
      <c r="I20" s="33">
        <v>230</v>
      </c>
      <c r="J20" s="14">
        <f t="shared" si="24"/>
        <v>-97</v>
      </c>
      <c r="K20" s="32">
        <v>215</v>
      </c>
      <c r="L20" s="33">
        <v>266</v>
      </c>
      <c r="M20" s="14">
        <f t="shared" si="25"/>
        <v>-51</v>
      </c>
      <c r="N20" s="32">
        <v>191</v>
      </c>
      <c r="O20" s="33">
        <v>271</v>
      </c>
      <c r="P20" s="14">
        <f t="shared" si="19"/>
        <v>-80</v>
      </c>
      <c r="Q20" s="32">
        <v>128</v>
      </c>
      <c r="R20" s="33">
        <v>213</v>
      </c>
      <c r="S20" s="14">
        <f t="shared" si="20"/>
        <v>-85</v>
      </c>
      <c r="T20" s="33">
        <v>202</v>
      </c>
      <c r="U20" s="33">
        <v>235</v>
      </c>
      <c r="V20" s="14">
        <f t="shared" si="21"/>
        <v>-33</v>
      </c>
      <c r="W20" s="33">
        <v>166</v>
      </c>
      <c r="X20" s="33">
        <v>264</v>
      </c>
      <c r="Y20" s="14">
        <f t="shared" si="22"/>
        <v>-98</v>
      </c>
      <c r="Z20" s="34" t="s">
        <v>17</v>
      </c>
    </row>
    <row r="21" spans="1:26" ht="15" customHeight="1">
      <c r="A21" s="31" t="s">
        <v>18</v>
      </c>
      <c r="B21" s="32">
        <v>161</v>
      </c>
      <c r="C21" s="33">
        <v>197</v>
      </c>
      <c r="D21" s="14">
        <f t="shared" si="18"/>
        <v>-36</v>
      </c>
      <c r="E21" s="32">
        <v>261</v>
      </c>
      <c r="F21" s="33">
        <v>232</v>
      </c>
      <c r="G21" s="14">
        <f t="shared" si="23"/>
        <v>29</v>
      </c>
      <c r="H21" s="33">
        <v>160</v>
      </c>
      <c r="I21" s="33">
        <v>251</v>
      </c>
      <c r="J21" s="14">
        <f t="shared" si="24"/>
        <v>-91</v>
      </c>
      <c r="K21" s="32">
        <v>182</v>
      </c>
      <c r="L21" s="33">
        <v>240</v>
      </c>
      <c r="M21" s="14">
        <f t="shared" si="25"/>
        <v>-58</v>
      </c>
      <c r="N21" s="32">
        <v>162</v>
      </c>
      <c r="O21" s="33">
        <v>295</v>
      </c>
      <c r="P21" s="14">
        <f t="shared" si="19"/>
        <v>-133</v>
      </c>
      <c r="Q21" s="32">
        <v>149</v>
      </c>
      <c r="R21" s="33">
        <v>260</v>
      </c>
      <c r="S21" s="14">
        <f t="shared" si="20"/>
        <v>-111</v>
      </c>
      <c r="T21" s="33">
        <v>170</v>
      </c>
      <c r="U21" s="33">
        <v>221</v>
      </c>
      <c r="V21" s="14">
        <f t="shared" si="21"/>
        <v>-51</v>
      </c>
      <c r="W21" s="33">
        <v>180</v>
      </c>
      <c r="X21" s="33">
        <v>217</v>
      </c>
      <c r="Y21" s="14">
        <f t="shared" si="22"/>
        <v>-37</v>
      </c>
      <c r="Z21" s="34" t="s">
        <v>18</v>
      </c>
    </row>
    <row r="22" spans="1:26" ht="15" customHeight="1">
      <c r="A22" s="31" t="s">
        <v>19</v>
      </c>
      <c r="B22" s="32">
        <v>469</v>
      </c>
      <c r="C22" s="33">
        <v>669</v>
      </c>
      <c r="D22" s="14">
        <f t="shared" si="18"/>
        <v>-200</v>
      </c>
      <c r="E22" s="32">
        <v>488</v>
      </c>
      <c r="F22" s="33">
        <v>718</v>
      </c>
      <c r="G22" s="14">
        <f t="shared" si="23"/>
        <v>-230</v>
      </c>
      <c r="H22" s="33">
        <v>453</v>
      </c>
      <c r="I22" s="33">
        <v>721</v>
      </c>
      <c r="J22" s="14">
        <f t="shared" si="24"/>
        <v>-268</v>
      </c>
      <c r="K22" s="32">
        <v>483</v>
      </c>
      <c r="L22" s="33">
        <v>770</v>
      </c>
      <c r="M22" s="14">
        <f t="shared" si="25"/>
        <v>-287</v>
      </c>
      <c r="N22" s="32">
        <v>491</v>
      </c>
      <c r="O22" s="33">
        <v>824</v>
      </c>
      <c r="P22" s="14">
        <f t="shared" si="19"/>
        <v>-333</v>
      </c>
      <c r="Q22" s="32">
        <v>396</v>
      </c>
      <c r="R22" s="33">
        <v>722</v>
      </c>
      <c r="S22" s="14">
        <f t="shared" si="20"/>
        <v>-326</v>
      </c>
      <c r="T22" s="33">
        <v>408</v>
      </c>
      <c r="U22" s="33">
        <v>712</v>
      </c>
      <c r="V22" s="14">
        <f t="shared" si="21"/>
        <v>-304</v>
      </c>
      <c r="W22" s="33">
        <v>448</v>
      </c>
      <c r="X22" s="33">
        <v>755</v>
      </c>
      <c r="Y22" s="14">
        <f t="shared" si="22"/>
        <v>-307</v>
      </c>
      <c r="Z22" s="34" t="s">
        <v>19</v>
      </c>
    </row>
    <row r="23" spans="1:26" ht="15" customHeight="1">
      <c r="A23" s="35" t="s">
        <v>20</v>
      </c>
      <c r="B23" s="36">
        <v>336</v>
      </c>
      <c r="C23" s="5">
        <v>436</v>
      </c>
      <c r="D23" s="37">
        <f t="shared" si="18"/>
        <v>-100</v>
      </c>
      <c r="E23" s="36">
        <v>333</v>
      </c>
      <c r="F23" s="5">
        <v>421</v>
      </c>
      <c r="G23" s="37">
        <f t="shared" si="23"/>
        <v>-88</v>
      </c>
      <c r="H23" s="5">
        <v>328</v>
      </c>
      <c r="I23" s="5">
        <v>391</v>
      </c>
      <c r="J23" s="37">
        <f t="shared" si="24"/>
        <v>-63</v>
      </c>
      <c r="K23" s="36">
        <v>344</v>
      </c>
      <c r="L23" s="5">
        <v>468</v>
      </c>
      <c r="M23" s="37">
        <f t="shared" si="25"/>
        <v>-124</v>
      </c>
      <c r="N23" s="36">
        <v>346</v>
      </c>
      <c r="O23" s="5">
        <v>429</v>
      </c>
      <c r="P23" s="37">
        <f t="shared" si="19"/>
        <v>-83</v>
      </c>
      <c r="Q23" s="36">
        <v>267</v>
      </c>
      <c r="R23" s="5">
        <v>487</v>
      </c>
      <c r="S23" s="37">
        <f t="shared" si="20"/>
        <v>-220</v>
      </c>
      <c r="T23" s="5">
        <v>305</v>
      </c>
      <c r="U23" s="5">
        <v>397</v>
      </c>
      <c r="V23" s="37">
        <f t="shared" si="21"/>
        <v>-92</v>
      </c>
      <c r="W23" s="5">
        <v>321</v>
      </c>
      <c r="X23" s="5">
        <v>398</v>
      </c>
      <c r="Y23" s="37">
        <f t="shared" si="22"/>
        <v>-77</v>
      </c>
      <c r="Z23" s="38" t="s">
        <v>20</v>
      </c>
    </row>
    <row r="24" spans="1:26" s="1" customFormat="1" ht="15" customHeight="1">
      <c r="A24" s="26" t="s">
        <v>69</v>
      </c>
      <c r="B24" s="27">
        <f>SUM(B25:B30)</f>
        <v>374</v>
      </c>
      <c r="C24" s="28">
        <f>SUM(C25:C30)</f>
        <v>301</v>
      </c>
      <c r="D24" s="29">
        <f>SUM(D25:D30)</f>
        <v>73</v>
      </c>
      <c r="E24" s="27">
        <f aca="true" t="shared" si="26" ref="E24:J24">SUM(E25:E30)</f>
        <v>422</v>
      </c>
      <c r="F24" s="28">
        <f t="shared" si="26"/>
        <v>352</v>
      </c>
      <c r="G24" s="29">
        <f t="shared" si="26"/>
        <v>70</v>
      </c>
      <c r="H24" s="28">
        <f t="shared" si="26"/>
        <v>394</v>
      </c>
      <c r="I24" s="28">
        <f t="shared" si="26"/>
        <v>372</v>
      </c>
      <c r="J24" s="29">
        <f t="shared" si="26"/>
        <v>22</v>
      </c>
      <c r="K24" s="27">
        <f aca="true" t="shared" si="27" ref="K24:P24">SUM(K25:K30)</f>
        <v>397</v>
      </c>
      <c r="L24" s="28">
        <f t="shared" si="27"/>
        <v>408</v>
      </c>
      <c r="M24" s="29">
        <f t="shared" si="27"/>
        <v>-11</v>
      </c>
      <c r="N24" s="27">
        <f t="shared" si="27"/>
        <v>442</v>
      </c>
      <c r="O24" s="28">
        <f t="shared" si="27"/>
        <v>388</v>
      </c>
      <c r="P24" s="29">
        <f t="shared" si="27"/>
        <v>54</v>
      </c>
      <c r="Q24" s="27">
        <f aca="true" t="shared" si="28" ref="Q24:Y24">SUM(Q25:Q30)</f>
        <v>367</v>
      </c>
      <c r="R24" s="28">
        <f t="shared" si="28"/>
        <v>444</v>
      </c>
      <c r="S24" s="29">
        <f t="shared" si="28"/>
        <v>-77</v>
      </c>
      <c r="T24" s="28">
        <f>SUM(T25:T30)</f>
        <v>437</v>
      </c>
      <c r="U24" s="28">
        <f>SUM(U25:U30)</f>
        <v>369</v>
      </c>
      <c r="V24" s="29">
        <f>SUM(V25:V30)</f>
        <v>68</v>
      </c>
      <c r="W24" s="28">
        <f t="shared" si="28"/>
        <v>448</v>
      </c>
      <c r="X24" s="28">
        <f t="shared" si="28"/>
        <v>366</v>
      </c>
      <c r="Y24" s="29">
        <f t="shared" si="28"/>
        <v>82</v>
      </c>
      <c r="Z24" s="30" t="s">
        <v>69</v>
      </c>
    </row>
    <row r="25" spans="1:26" ht="15" customHeight="1">
      <c r="A25" s="31" t="s">
        <v>21</v>
      </c>
      <c r="B25" s="32">
        <v>35</v>
      </c>
      <c r="C25" s="33">
        <v>27</v>
      </c>
      <c r="D25" s="14">
        <f aca="true" t="shared" si="29" ref="D25:D30">B25-C25</f>
        <v>8</v>
      </c>
      <c r="E25" s="32">
        <v>48</v>
      </c>
      <c r="F25" s="33">
        <v>35</v>
      </c>
      <c r="G25" s="14">
        <f aca="true" t="shared" si="30" ref="G25:G30">E25-F25</f>
        <v>13</v>
      </c>
      <c r="H25" s="33">
        <v>39</v>
      </c>
      <c r="I25" s="33">
        <v>28</v>
      </c>
      <c r="J25" s="14">
        <f aca="true" t="shared" si="31" ref="J25:J30">H25-I25</f>
        <v>11</v>
      </c>
      <c r="K25" s="32">
        <v>37</v>
      </c>
      <c r="L25" s="33">
        <v>52</v>
      </c>
      <c r="M25" s="14">
        <f aca="true" t="shared" si="32" ref="M25:M30">K25-L25</f>
        <v>-15</v>
      </c>
      <c r="N25" s="32">
        <v>43</v>
      </c>
      <c r="O25" s="33">
        <v>41</v>
      </c>
      <c r="P25" s="14">
        <f aca="true" t="shared" si="33" ref="P25:P30">N25-O25</f>
        <v>2</v>
      </c>
      <c r="Q25" s="32">
        <v>31</v>
      </c>
      <c r="R25" s="33">
        <v>33</v>
      </c>
      <c r="S25" s="14">
        <f aca="true" t="shared" si="34" ref="S25:S30">Q25-R25</f>
        <v>-2</v>
      </c>
      <c r="T25" s="33">
        <v>41</v>
      </c>
      <c r="U25" s="33">
        <v>26</v>
      </c>
      <c r="V25" s="14">
        <f aca="true" t="shared" si="35" ref="V25:V30">T25-U25</f>
        <v>15</v>
      </c>
      <c r="W25" s="33">
        <v>42</v>
      </c>
      <c r="X25" s="33">
        <v>30</v>
      </c>
      <c r="Y25" s="14">
        <f aca="true" t="shared" si="36" ref="Y25:Y30">W25-X25</f>
        <v>12</v>
      </c>
      <c r="Z25" s="34" t="s">
        <v>21</v>
      </c>
    </row>
    <row r="26" spans="1:26" ht="15" customHeight="1">
      <c r="A26" s="31" t="s">
        <v>22</v>
      </c>
      <c r="B26" s="32">
        <v>53</v>
      </c>
      <c r="C26" s="33">
        <v>54</v>
      </c>
      <c r="D26" s="14">
        <f t="shared" si="29"/>
        <v>-1</v>
      </c>
      <c r="E26" s="32">
        <v>30</v>
      </c>
      <c r="F26" s="33">
        <v>31</v>
      </c>
      <c r="G26" s="14">
        <f t="shared" si="30"/>
        <v>-1</v>
      </c>
      <c r="H26" s="33">
        <v>60</v>
      </c>
      <c r="I26" s="33">
        <v>61</v>
      </c>
      <c r="J26" s="14">
        <f t="shared" si="31"/>
        <v>-1</v>
      </c>
      <c r="K26" s="32">
        <v>70</v>
      </c>
      <c r="L26" s="33">
        <v>83</v>
      </c>
      <c r="M26" s="14">
        <f t="shared" si="32"/>
        <v>-13</v>
      </c>
      <c r="N26" s="32">
        <v>64</v>
      </c>
      <c r="O26" s="33">
        <v>85</v>
      </c>
      <c r="P26" s="14">
        <f t="shared" si="33"/>
        <v>-21</v>
      </c>
      <c r="Q26" s="32">
        <v>42</v>
      </c>
      <c r="R26" s="33">
        <v>39</v>
      </c>
      <c r="S26" s="14">
        <f t="shared" si="34"/>
        <v>3</v>
      </c>
      <c r="T26" s="33">
        <v>57</v>
      </c>
      <c r="U26" s="33">
        <v>48</v>
      </c>
      <c r="V26" s="39">
        <f t="shared" si="35"/>
        <v>9</v>
      </c>
      <c r="W26" s="33">
        <v>48</v>
      </c>
      <c r="X26" s="33">
        <v>59</v>
      </c>
      <c r="Y26" s="60">
        <f>W26-X26</f>
        <v>-11</v>
      </c>
      <c r="Z26" s="34" t="s">
        <v>22</v>
      </c>
    </row>
    <row r="27" spans="1:26" ht="15" customHeight="1">
      <c r="A27" s="31" t="s">
        <v>23</v>
      </c>
      <c r="B27" s="32">
        <v>79</v>
      </c>
      <c r="C27" s="33">
        <v>48</v>
      </c>
      <c r="D27" s="14">
        <f t="shared" si="29"/>
        <v>31</v>
      </c>
      <c r="E27" s="32">
        <v>85</v>
      </c>
      <c r="F27" s="33">
        <v>77</v>
      </c>
      <c r="G27" s="14">
        <f t="shared" si="30"/>
        <v>8</v>
      </c>
      <c r="H27" s="33">
        <v>81</v>
      </c>
      <c r="I27" s="33">
        <v>77</v>
      </c>
      <c r="J27" s="14">
        <f t="shared" si="31"/>
        <v>4</v>
      </c>
      <c r="K27" s="32">
        <v>87</v>
      </c>
      <c r="L27" s="33">
        <v>69</v>
      </c>
      <c r="M27" s="14">
        <f t="shared" si="32"/>
        <v>18</v>
      </c>
      <c r="N27" s="32">
        <v>106</v>
      </c>
      <c r="O27" s="33">
        <v>78</v>
      </c>
      <c r="P27" s="14">
        <f t="shared" si="33"/>
        <v>28</v>
      </c>
      <c r="Q27" s="32">
        <v>88</v>
      </c>
      <c r="R27" s="33">
        <v>97</v>
      </c>
      <c r="S27" s="14">
        <f t="shared" si="34"/>
        <v>-9</v>
      </c>
      <c r="T27" s="33">
        <v>96</v>
      </c>
      <c r="U27" s="33">
        <v>71</v>
      </c>
      <c r="V27" s="14">
        <f t="shared" si="35"/>
        <v>25</v>
      </c>
      <c r="W27" s="33">
        <v>75</v>
      </c>
      <c r="X27" s="33">
        <v>57</v>
      </c>
      <c r="Y27" s="14">
        <f t="shared" si="36"/>
        <v>18</v>
      </c>
      <c r="Z27" s="34" t="s">
        <v>23</v>
      </c>
    </row>
    <row r="28" spans="1:26" ht="15" customHeight="1">
      <c r="A28" s="31" t="s">
        <v>24</v>
      </c>
      <c r="B28" s="32">
        <v>49</v>
      </c>
      <c r="C28" s="33">
        <v>36</v>
      </c>
      <c r="D28" s="14">
        <f t="shared" si="29"/>
        <v>13</v>
      </c>
      <c r="E28" s="32">
        <v>72</v>
      </c>
      <c r="F28" s="33">
        <v>48</v>
      </c>
      <c r="G28" s="14">
        <f t="shared" si="30"/>
        <v>24</v>
      </c>
      <c r="H28" s="33">
        <v>73</v>
      </c>
      <c r="I28" s="33">
        <v>55</v>
      </c>
      <c r="J28" s="14">
        <f t="shared" si="31"/>
        <v>18</v>
      </c>
      <c r="K28" s="32">
        <v>77</v>
      </c>
      <c r="L28" s="33">
        <v>50</v>
      </c>
      <c r="M28" s="14">
        <f t="shared" si="32"/>
        <v>27</v>
      </c>
      <c r="N28" s="32">
        <v>61</v>
      </c>
      <c r="O28" s="33">
        <v>35</v>
      </c>
      <c r="P28" s="14">
        <f t="shared" si="33"/>
        <v>26</v>
      </c>
      <c r="Q28" s="32">
        <v>51</v>
      </c>
      <c r="R28" s="33">
        <v>107</v>
      </c>
      <c r="S28" s="14">
        <f t="shared" si="34"/>
        <v>-56</v>
      </c>
      <c r="T28" s="33">
        <v>76</v>
      </c>
      <c r="U28" s="33">
        <v>68</v>
      </c>
      <c r="V28" s="14">
        <f t="shared" si="35"/>
        <v>8</v>
      </c>
      <c r="W28" s="33">
        <v>133</v>
      </c>
      <c r="X28" s="33">
        <v>60</v>
      </c>
      <c r="Y28" s="14">
        <f t="shared" si="36"/>
        <v>73</v>
      </c>
      <c r="Z28" s="34" t="s">
        <v>24</v>
      </c>
    </row>
    <row r="29" spans="1:26" ht="15" customHeight="1">
      <c r="A29" s="31" t="s">
        <v>25</v>
      </c>
      <c r="B29" s="32">
        <v>23</v>
      </c>
      <c r="C29" s="33">
        <v>29</v>
      </c>
      <c r="D29" s="14">
        <f t="shared" si="29"/>
        <v>-6</v>
      </c>
      <c r="E29" s="32">
        <v>47</v>
      </c>
      <c r="F29" s="33">
        <v>29</v>
      </c>
      <c r="G29" s="14">
        <f t="shared" si="30"/>
        <v>18</v>
      </c>
      <c r="H29" s="33">
        <v>23</v>
      </c>
      <c r="I29" s="33">
        <v>24</v>
      </c>
      <c r="J29" s="14">
        <f t="shared" si="31"/>
        <v>-1</v>
      </c>
      <c r="K29" s="32">
        <v>23</v>
      </c>
      <c r="L29" s="33">
        <v>22</v>
      </c>
      <c r="M29" s="14">
        <f t="shared" si="32"/>
        <v>1</v>
      </c>
      <c r="N29" s="32">
        <v>42</v>
      </c>
      <c r="O29" s="33">
        <v>28</v>
      </c>
      <c r="P29" s="14">
        <f t="shared" si="33"/>
        <v>14</v>
      </c>
      <c r="Q29" s="32">
        <v>33</v>
      </c>
      <c r="R29" s="33">
        <v>44</v>
      </c>
      <c r="S29" s="14">
        <f t="shared" si="34"/>
        <v>-11</v>
      </c>
      <c r="T29" s="33">
        <v>39</v>
      </c>
      <c r="U29" s="33">
        <v>33</v>
      </c>
      <c r="V29" s="14">
        <f t="shared" si="35"/>
        <v>6</v>
      </c>
      <c r="W29" s="33">
        <v>30</v>
      </c>
      <c r="X29" s="33">
        <v>42</v>
      </c>
      <c r="Y29" s="14">
        <f t="shared" si="36"/>
        <v>-12</v>
      </c>
      <c r="Z29" s="34" t="s">
        <v>25</v>
      </c>
    </row>
    <row r="30" spans="1:26" ht="15" customHeight="1">
      <c r="A30" s="35" t="s">
        <v>26</v>
      </c>
      <c r="B30" s="36">
        <v>135</v>
      </c>
      <c r="C30" s="5">
        <v>107</v>
      </c>
      <c r="D30" s="37">
        <f t="shared" si="29"/>
        <v>28</v>
      </c>
      <c r="E30" s="36">
        <v>140</v>
      </c>
      <c r="F30" s="5">
        <v>132</v>
      </c>
      <c r="G30" s="37">
        <f t="shared" si="30"/>
        <v>8</v>
      </c>
      <c r="H30" s="5">
        <v>118</v>
      </c>
      <c r="I30" s="5">
        <v>127</v>
      </c>
      <c r="J30" s="37">
        <f t="shared" si="31"/>
        <v>-9</v>
      </c>
      <c r="K30" s="36">
        <v>103</v>
      </c>
      <c r="L30" s="5">
        <v>132</v>
      </c>
      <c r="M30" s="37">
        <f t="shared" si="32"/>
        <v>-29</v>
      </c>
      <c r="N30" s="36">
        <v>126</v>
      </c>
      <c r="O30" s="5">
        <v>121</v>
      </c>
      <c r="P30" s="37">
        <f t="shared" si="33"/>
        <v>5</v>
      </c>
      <c r="Q30" s="36">
        <v>122</v>
      </c>
      <c r="R30" s="5">
        <v>124</v>
      </c>
      <c r="S30" s="37">
        <f t="shared" si="34"/>
        <v>-2</v>
      </c>
      <c r="T30" s="5">
        <v>128</v>
      </c>
      <c r="U30" s="5">
        <v>123</v>
      </c>
      <c r="V30" s="37">
        <f t="shared" si="35"/>
        <v>5</v>
      </c>
      <c r="W30" s="5">
        <v>120</v>
      </c>
      <c r="X30" s="5">
        <v>118</v>
      </c>
      <c r="Y30" s="37">
        <f t="shared" si="36"/>
        <v>2</v>
      </c>
      <c r="Z30" s="38" t="s">
        <v>26</v>
      </c>
    </row>
    <row r="31" spans="1:26" s="1" customFormat="1" ht="15" customHeight="1">
      <c r="A31" s="26" t="s">
        <v>27</v>
      </c>
      <c r="B31" s="27">
        <f>SUM(B32:B34)</f>
        <v>1271</v>
      </c>
      <c r="C31" s="28">
        <f>SUM(C32:C34)</f>
        <v>1153</v>
      </c>
      <c r="D31" s="29">
        <f>SUM(D32:D34)</f>
        <v>118</v>
      </c>
      <c r="E31" s="27">
        <f aca="true" t="shared" si="37" ref="E31:J31">SUM(E32:E34)</f>
        <v>1430</v>
      </c>
      <c r="F31" s="28">
        <f t="shared" si="37"/>
        <v>1297</v>
      </c>
      <c r="G31" s="29">
        <f t="shared" si="37"/>
        <v>133</v>
      </c>
      <c r="H31" s="28">
        <f t="shared" si="37"/>
        <v>1453</v>
      </c>
      <c r="I31" s="28">
        <f t="shared" si="37"/>
        <v>1210</v>
      </c>
      <c r="J31" s="29">
        <f t="shared" si="37"/>
        <v>243</v>
      </c>
      <c r="K31" s="27">
        <f aca="true" t="shared" si="38" ref="K31:P31">SUM(K32:K34)</f>
        <v>1443</v>
      </c>
      <c r="L31" s="28">
        <f t="shared" si="38"/>
        <v>1420</v>
      </c>
      <c r="M31" s="29">
        <f t="shared" si="38"/>
        <v>23</v>
      </c>
      <c r="N31" s="27">
        <f t="shared" si="38"/>
        <v>1476</v>
      </c>
      <c r="O31" s="28">
        <f t="shared" si="38"/>
        <v>1544</v>
      </c>
      <c r="P31" s="29">
        <f t="shared" si="38"/>
        <v>-68</v>
      </c>
      <c r="Q31" s="27">
        <f aca="true" t="shared" si="39" ref="Q31:Y31">SUM(Q32:Q34)</f>
        <v>1239</v>
      </c>
      <c r="R31" s="28">
        <f t="shared" si="39"/>
        <v>1346</v>
      </c>
      <c r="S31" s="29">
        <f t="shared" si="39"/>
        <v>-107</v>
      </c>
      <c r="T31" s="28">
        <f>SUM(T32:T34)</f>
        <v>1406</v>
      </c>
      <c r="U31" s="28">
        <f>SUM(U32:U34)</f>
        <v>1225</v>
      </c>
      <c r="V31" s="29">
        <f>SUM(V32:V34)</f>
        <v>181</v>
      </c>
      <c r="W31" s="28">
        <f t="shared" si="39"/>
        <v>1482</v>
      </c>
      <c r="X31" s="28">
        <f t="shared" si="39"/>
        <v>1429</v>
      </c>
      <c r="Y31" s="29">
        <f t="shared" si="39"/>
        <v>53</v>
      </c>
      <c r="Z31" s="30" t="s">
        <v>27</v>
      </c>
    </row>
    <row r="32" spans="1:26" ht="15" customHeight="1">
      <c r="A32" s="31" t="s">
        <v>28</v>
      </c>
      <c r="B32" s="32">
        <v>407</v>
      </c>
      <c r="C32" s="33">
        <v>401</v>
      </c>
      <c r="D32" s="14">
        <f>B32-C32</f>
        <v>6</v>
      </c>
      <c r="E32" s="32">
        <v>463</v>
      </c>
      <c r="F32" s="33">
        <v>397</v>
      </c>
      <c r="G32" s="14">
        <f>E32-F32</f>
        <v>66</v>
      </c>
      <c r="H32" s="33">
        <v>427</v>
      </c>
      <c r="I32" s="33">
        <v>389</v>
      </c>
      <c r="J32" s="14">
        <f>H32-I32</f>
        <v>38</v>
      </c>
      <c r="K32" s="32">
        <v>468</v>
      </c>
      <c r="L32" s="33">
        <v>516</v>
      </c>
      <c r="M32" s="14">
        <f>K32-L32</f>
        <v>-48</v>
      </c>
      <c r="N32" s="32">
        <v>494</v>
      </c>
      <c r="O32" s="33">
        <v>587</v>
      </c>
      <c r="P32" s="14">
        <f>N32-O32</f>
        <v>-93</v>
      </c>
      <c r="Q32" s="32">
        <v>344</v>
      </c>
      <c r="R32" s="33">
        <v>427</v>
      </c>
      <c r="S32" s="14">
        <f>Q32-R32</f>
        <v>-83</v>
      </c>
      <c r="T32" s="33">
        <v>472</v>
      </c>
      <c r="U32" s="33">
        <v>395</v>
      </c>
      <c r="V32" s="14">
        <f>T32-U32</f>
        <v>77</v>
      </c>
      <c r="W32" s="33">
        <v>437</v>
      </c>
      <c r="X32" s="33">
        <v>501</v>
      </c>
      <c r="Y32" s="14">
        <f>W32-X32</f>
        <v>-64</v>
      </c>
      <c r="Z32" s="34" t="s">
        <v>28</v>
      </c>
    </row>
    <row r="33" spans="1:26" ht="15" customHeight="1">
      <c r="A33" s="31" t="s">
        <v>29</v>
      </c>
      <c r="B33" s="32">
        <v>525</v>
      </c>
      <c r="C33" s="33">
        <v>447</v>
      </c>
      <c r="D33" s="14">
        <f>B33-C33</f>
        <v>78</v>
      </c>
      <c r="E33" s="32">
        <v>572</v>
      </c>
      <c r="F33" s="33">
        <v>582</v>
      </c>
      <c r="G33" s="14">
        <f>E33-F33</f>
        <v>-10</v>
      </c>
      <c r="H33" s="33">
        <v>601</v>
      </c>
      <c r="I33" s="33">
        <v>514</v>
      </c>
      <c r="J33" s="14">
        <f>H33-I33</f>
        <v>87</v>
      </c>
      <c r="K33" s="32">
        <v>577</v>
      </c>
      <c r="L33" s="33">
        <v>546</v>
      </c>
      <c r="M33" s="14">
        <f>K33-L33</f>
        <v>31</v>
      </c>
      <c r="N33" s="32">
        <v>602</v>
      </c>
      <c r="O33" s="33">
        <v>655</v>
      </c>
      <c r="P33" s="14">
        <f>N33-O33</f>
        <v>-53</v>
      </c>
      <c r="Q33" s="32">
        <v>530</v>
      </c>
      <c r="R33" s="33">
        <v>571</v>
      </c>
      <c r="S33" s="14">
        <f>Q33-R33</f>
        <v>-41</v>
      </c>
      <c r="T33" s="33">
        <v>577</v>
      </c>
      <c r="U33" s="33">
        <v>519</v>
      </c>
      <c r="V33" s="14">
        <f>T33-U33</f>
        <v>58</v>
      </c>
      <c r="W33" s="33">
        <v>636</v>
      </c>
      <c r="X33" s="33">
        <v>571</v>
      </c>
      <c r="Y33" s="14">
        <f>W33-X33</f>
        <v>65</v>
      </c>
      <c r="Z33" s="34" t="s">
        <v>29</v>
      </c>
    </row>
    <row r="34" spans="1:26" ht="15" customHeight="1">
      <c r="A34" s="35" t="s">
        <v>30</v>
      </c>
      <c r="B34" s="36">
        <v>339</v>
      </c>
      <c r="C34" s="5">
        <v>305</v>
      </c>
      <c r="D34" s="37">
        <f>B34-C34</f>
        <v>34</v>
      </c>
      <c r="E34" s="36">
        <v>395</v>
      </c>
      <c r="F34" s="5">
        <v>318</v>
      </c>
      <c r="G34" s="37">
        <f>E34-F34</f>
        <v>77</v>
      </c>
      <c r="H34" s="5">
        <v>425</v>
      </c>
      <c r="I34" s="5">
        <v>307</v>
      </c>
      <c r="J34" s="37">
        <f>H34-I34</f>
        <v>118</v>
      </c>
      <c r="K34" s="36">
        <v>398</v>
      </c>
      <c r="L34" s="5">
        <v>358</v>
      </c>
      <c r="M34" s="37">
        <f>K34-L34</f>
        <v>40</v>
      </c>
      <c r="N34" s="36">
        <v>380</v>
      </c>
      <c r="O34" s="5">
        <v>302</v>
      </c>
      <c r="P34" s="37">
        <f>N34-O34</f>
        <v>78</v>
      </c>
      <c r="Q34" s="36">
        <v>365</v>
      </c>
      <c r="R34" s="5">
        <v>348</v>
      </c>
      <c r="S34" s="37">
        <f>Q34-R34</f>
        <v>17</v>
      </c>
      <c r="T34" s="5">
        <v>357</v>
      </c>
      <c r="U34" s="5">
        <v>311</v>
      </c>
      <c r="V34" s="37">
        <f>T34-U34</f>
        <v>46</v>
      </c>
      <c r="W34" s="5">
        <v>409</v>
      </c>
      <c r="X34" s="5">
        <v>357</v>
      </c>
      <c r="Y34" s="37">
        <f>W34-X34</f>
        <v>52</v>
      </c>
      <c r="Z34" s="38" t="s">
        <v>30</v>
      </c>
    </row>
    <row r="35" spans="1:26" s="1" customFormat="1" ht="15" customHeight="1">
      <c r="A35" s="26" t="s">
        <v>31</v>
      </c>
      <c r="B35" s="40">
        <f>SUM(B36:B41)</f>
        <v>833</v>
      </c>
      <c r="C35" s="28">
        <f>SUM(C36:C41)</f>
        <v>811</v>
      </c>
      <c r="D35" s="29">
        <f>SUM(D36:D41)</f>
        <v>22</v>
      </c>
      <c r="E35" s="27">
        <f aca="true" t="shared" si="40" ref="E35:J35">SUM(E36:E41)</f>
        <v>823</v>
      </c>
      <c r="F35" s="28">
        <f t="shared" si="40"/>
        <v>902</v>
      </c>
      <c r="G35" s="29">
        <f t="shared" si="40"/>
        <v>-79</v>
      </c>
      <c r="H35" s="28">
        <f t="shared" si="40"/>
        <v>809</v>
      </c>
      <c r="I35" s="28">
        <f t="shared" si="40"/>
        <v>890</v>
      </c>
      <c r="J35" s="29">
        <f t="shared" si="40"/>
        <v>-81</v>
      </c>
      <c r="K35" s="27">
        <f aca="true" t="shared" si="41" ref="K35:P35">SUM(K36:K41)</f>
        <v>839</v>
      </c>
      <c r="L35" s="28">
        <f>SUM(L36:L41)</f>
        <v>831</v>
      </c>
      <c r="M35" s="29">
        <f t="shared" si="41"/>
        <v>8</v>
      </c>
      <c r="N35" s="40">
        <f t="shared" si="41"/>
        <v>898</v>
      </c>
      <c r="O35" s="28">
        <f t="shared" si="41"/>
        <v>869</v>
      </c>
      <c r="P35" s="29">
        <f t="shared" si="41"/>
        <v>29</v>
      </c>
      <c r="Q35" s="40">
        <f aca="true" t="shared" si="42" ref="Q35:Y35">SUM(Q36:Q41)</f>
        <v>666</v>
      </c>
      <c r="R35" s="28">
        <f t="shared" si="42"/>
        <v>836</v>
      </c>
      <c r="S35" s="29">
        <f t="shared" si="42"/>
        <v>-170</v>
      </c>
      <c r="T35" s="28">
        <f>SUM(T36:T41)</f>
        <v>781</v>
      </c>
      <c r="U35" s="28">
        <f>SUM(U36:U41)</f>
        <v>836</v>
      </c>
      <c r="V35" s="29">
        <f>SUM(V36:V41)</f>
        <v>-55</v>
      </c>
      <c r="W35" s="28">
        <f t="shared" si="42"/>
        <v>830</v>
      </c>
      <c r="X35" s="28">
        <f t="shared" si="42"/>
        <v>912</v>
      </c>
      <c r="Y35" s="29">
        <f t="shared" si="42"/>
        <v>-82</v>
      </c>
      <c r="Z35" s="30" t="s">
        <v>31</v>
      </c>
    </row>
    <row r="36" spans="1:26" ht="15" customHeight="1">
      <c r="A36" s="31" t="s">
        <v>32</v>
      </c>
      <c r="B36" s="32">
        <v>85</v>
      </c>
      <c r="C36" s="33">
        <v>72</v>
      </c>
      <c r="D36" s="14">
        <f aca="true" t="shared" si="43" ref="D36:D41">B36-C36</f>
        <v>13</v>
      </c>
      <c r="E36" s="32">
        <v>124</v>
      </c>
      <c r="F36" s="33">
        <v>90</v>
      </c>
      <c r="G36" s="14">
        <f aca="true" t="shared" si="44" ref="G36:G41">E36-F36</f>
        <v>34</v>
      </c>
      <c r="H36" s="33">
        <v>104</v>
      </c>
      <c r="I36" s="33">
        <v>123</v>
      </c>
      <c r="J36" s="14">
        <f aca="true" t="shared" si="45" ref="J36:J41">H36-I36</f>
        <v>-19</v>
      </c>
      <c r="K36" s="32">
        <v>82</v>
      </c>
      <c r="L36" s="33">
        <v>106</v>
      </c>
      <c r="M36" s="14">
        <f aca="true" t="shared" si="46" ref="M36:M41">K36-L36</f>
        <v>-24</v>
      </c>
      <c r="N36" s="32">
        <v>106</v>
      </c>
      <c r="O36" s="33">
        <v>111</v>
      </c>
      <c r="P36" s="14">
        <f aca="true" t="shared" si="47" ref="P36:P41">N36-O36</f>
        <v>-5</v>
      </c>
      <c r="Q36" s="32">
        <v>69</v>
      </c>
      <c r="R36" s="33">
        <v>100</v>
      </c>
      <c r="S36" s="14">
        <f aca="true" t="shared" si="48" ref="S36:S41">Q36-R36</f>
        <v>-31</v>
      </c>
      <c r="T36" s="33">
        <v>118</v>
      </c>
      <c r="U36" s="33">
        <v>103</v>
      </c>
      <c r="V36" s="14">
        <f aca="true" t="shared" si="49" ref="V36:V41">T36-U36</f>
        <v>15</v>
      </c>
      <c r="W36" s="33">
        <v>126</v>
      </c>
      <c r="X36" s="33">
        <v>130</v>
      </c>
      <c r="Y36" s="14">
        <f aca="true" t="shared" si="50" ref="Y36:Y41">W36-X36</f>
        <v>-4</v>
      </c>
      <c r="Z36" s="34" t="s">
        <v>32</v>
      </c>
    </row>
    <row r="37" spans="1:26" ht="15" customHeight="1">
      <c r="A37" s="31" t="s">
        <v>33</v>
      </c>
      <c r="B37" s="32">
        <v>123</v>
      </c>
      <c r="C37" s="33">
        <v>160</v>
      </c>
      <c r="D37" s="14">
        <f t="shared" si="43"/>
        <v>-37</v>
      </c>
      <c r="E37" s="32">
        <v>123</v>
      </c>
      <c r="F37" s="33">
        <v>203</v>
      </c>
      <c r="G37" s="14">
        <f t="shared" si="44"/>
        <v>-80</v>
      </c>
      <c r="H37" s="33">
        <v>104</v>
      </c>
      <c r="I37" s="33">
        <v>132</v>
      </c>
      <c r="J37" s="14">
        <f t="shared" si="45"/>
        <v>-28</v>
      </c>
      <c r="K37" s="32">
        <v>135</v>
      </c>
      <c r="L37" s="33">
        <v>149</v>
      </c>
      <c r="M37" s="14">
        <f t="shared" si="46"/>
        <v>-14</v>
      </c>
      <c r="N37" s="32">
        <v>102</v>
      </c>
      <c r="O37" s="33">
        <v>180</v>
      </c>
      <c r="P37" s="14">
        <f t="shared" si="47"/>
        <v>-78</v>
      </c>
      <c r="Q37" s="32">
        <v>103</v>
      </c>
      <c r="R37" s="33">
        <v>158</v>
      </c>
      <c r="S37" s="14">
        <f t="shared" si="48"/>
        <v>-55</v>
      </c>
      <c r="T37" s="33">
        <v>104</v>
      </c>
      <c r="U37" s="33">
        <v>152</v>
      </c>
      <c r="V37" s="14">
        <f t="shared" si="49"/>
        <v>-48</v>
      </c>
      <c r="W37" s="33">
        <v>108</v>
      </c>
      <c r="X37" s="33">
        <v>140</v>
      </c>
      <c r="Y37" s="14">
        <f t="shared" si="50"/>
        <v>-32</v>
      </c>
      <c r="Z37" s="34" t="s">
        <v>33</v>
      </c>
    </row>
    <row r="38" spans="1:26" ht="15" customHeight="1">
      <c r="A38" s="31" t="s">
        <v>34</v>
      </c>
      <c r="B38" s="32">
        <v>371</v>
      </c>
      <c r="C38" s="33">
        <v>312</v>
      </c>
      <c r="D38" s="14">
        <f t="shared" si="43"/>
        <v>59</v>
      </c>
      <c r="E38" s="32">
        <v>338</v>
      </c>
      <c r="F38" s="33">
        <v>328</v>
      </c>
      <c r="G38" s="14">
        <f t="shared" si="44"/>
        <v>10</v>
      </c>
      <c r="H38" s="33">
        <v>315</v>
      </c>
      <c r="I38" s="33">
        <v>342</v>
      </c>
      <c r="J38" s="14">
        <f t="shared" si="45"/>
        <v>-27</v>
      </c>
      <c r="K38" s="32">
        <v>340</v>
      </c>
      <c r="L38" s="33">
        <v>328</v>
      </c>
      <c r="M38" s="14">
        <f t="shared" si="46"/>
        <v>12</v>
      </c>
      <c r="N38" s="32">
        <v>398</v>
      </c>
      <c r="O38" s="33">
        <v>317</v>
      </c>
      <c r="P38" s="14">
        <f t="shared" si="47"/>
        <v>81</v>
      </c>
      <c r="Q38" s="32">
        <v>269</v>
      </c>
      <c r="R38" s="33">
        <v>345</v>
      </c>
      <c r="S38" s="14">
        <f t="shared" si="48"/>
        <v>-76</v>
      </c>
      <c r="T38" s="33">
        <v>273</v>
      </c>
      <c r="U38" s="33">
        <v>345</v>
      </c>
      <c r="V38" s="14">
        <f t="shared" si="49"/>
        <v>-72</v>
      </c>
      <c r="W38" s="33">
        <v>302</v>
      </c>
      <c r="X38" s="33">
        <v>374</v>
      </c>
      <c r="Y38" s="14">
        <f t="shared" si="50"/>
        <v>-72</v>
      </c>
      <c r="Z38" s="34" t="s">
        <v>34</v>
      </c>
    </row>
    <row r="39" spans="1:26" ht="15" customHeight="1">
      <c r="A39" s="31" t="s">
        <v>35</v>
      </c>
      <c r="B39" s="32">
        <v>180</v>
      </c>
      <c r="C39" s="33">
        <v>178</v>
      </c>
      <c r="D39" s="14">
        <f t="shared" si="43"/>
        <v>2</v>
      </c>
      <c r="E39" s="32">
        <v>149</v>
      </c>
      <c r="F39" s="33">
        <v>203</v>
      </c>
      <c r="G39" s="14">
        <f t="shared" si="44"/>
        <v>-54</v>
      </c>
      <c r="H39" s="33">
        <v>196</v>
      </c>
      <c r="I39" s="33">
        <v>221</v>
      </c>
      <c r="J39" s="14">
        <f t="shared" si="45"/>
        <v>-25</v>
      </c>
      <c r="K39" s="32">
        <v>197</v>
      </c>
      <c r="L39" s="33">
        <v>186</v>
      </c>
      <c r="M39" s="14">
        <f t="shared" si="46"/>
        <v>11</v>
      </c>
      <c r="N39" s="32">
        <v>208</v>
      </c>
      <c r="O39" s="33">
        <v>200</v>
      </c>
      <c r="P39" s="14">
        <f t="shared" si="47"/>
        <v>8</v>
      </c>
      <c r="Q39" s="32">
        <v>149</v>
      </c>
      <c r="R39" s="33">
        <v>180</v>
      </c>
      <c r="S39" s="14">
        <f t="shared" si="48"/>
        <v>-31</v>
      </c>
      <c r="T39" s="33">
        <v>200</v>
      </c>
      <c r="U39" s="33">
        <v>181</v>
      </c>
      <c r="V39" s="14">
        <f t="shared" si="49"/>
        <v>19</v>
      </c>
      <c r="W39" s="33">
        <v>184</v>
      </c>
      <c r="X39" s="33">
        <v>182</v>
      </c>
      <c r="Y39" s="14">
        <f t="shared" si="50"/>
        <v>2</v>
      </c>
      <c r="Z39" s="34" t="s">
        <v>35</v>
      </c>
    </row>
    <row r="40" spans="1:26" ht="15" customHeight="1">
      <c r="A40" s="31" t="s">
        <v>36</v>
      </c>
      <c r="B40" s="32">
        <v>54</v>
      </c>
      <c r="C40" s="33">
        <v>71</v>
      </c>
      <c r="D40" s="14">
        <f t="shared" si="43"/>
        <v>-17</v>
      </c>
      <c r="E40" s="32">
        <v>57</v>
      </c>
      <c r="F40" s="33">
        <v>60</v>
      </c>
      <c r="G40" s="14">
        <f t="shared" si="44"/>
        <v>-3</v>
      </c>
      <c r="H40" s="33">
        <v>61</v>
      </c>
      <c r="I40" s="33">
        <v>58</v>
      </c>
      <c r="J40" s="14">
        <f t="shared" si="45"/>
        <v>3</v>
      </c>
      <c r="K40" s="32">
        <v>50</v>
      </c>
      <c r="L40" s="33">
        <v>45</v>
      </c>
      <c r="M40" s="14">
        <f t="shared" si="46"/>
        <v>5</v>
      </c>
      <c r="N40" s="32">
        <v>56</v>
      </c>
      <c r="O40" s="33">
        <v>48</v>
      </c>
      <c r="P40" s="14">
        <f t="shared" si="47"/>
        <v>8</v>
      </c>
      <c r="Q40" s="32">
        <v>59</v>
      </c>
      <c r="R40" s="33">
        <v>42</v>
      </c>
      <c r="S40" s="14">
        <f t="shared" si="48"/>
        <v>17</v>
      </c>
      <c r="T40" s="33">
        <v>70</v>
      </c>
      <c r="U40" s="33">
        <v>42</v>
      </c>
      <c r="V40" s="14">
        <f t="shared" si="49"/>
        <v>28</v>
      </c>
      <c r="W40" s="33">
        <v>82</v>
      </c>
      <c r="X40" s="33">
        <v>58</v>
      </c>
      <c r="Y40" s="14">
        <f t="shared" si="50"/>
        <v>24</v>
      </c>
      <c r="Z40" s="34" t="s">
        <v>36</v>
      </c>
    </row>
    <row r="41" spans="1:26" ht="15" customHeight="1">
      <c r="A41" s="35" t="s">
        <v>37</v>
      </c>
      <c r="B41" s="36">
        <v>20</v>
      </c>
      <c r="C41" s="5">
        <v>18</v>
      </c>
      <c r="D41" s="37">
        <f t="shared" si="43"/>
        <v>2</v>
      </c>
      <c r="E41" s="36">
        <v>32</v>
      </c>
      <c r="F41" s="5">
        <v>18</v>
      </c>
      <c r="G41" s="37">
        <f t="shared" si="44"/>
        <v>14</v>
      </c>
      <c r="H41" s="5">
        <v>29</v>
      </c>
      <c r="I41" s="5">
        <v>14</v>
      </c>
      <c r="J41" s="37">
        <f t="shared" si="45"/>
        <v>15</v>
      </c>
      <c r="K41" s="36">
        <v>35</v>
      </c>
      <c r="L41" s="5">
        <v>17</v>
      </c>
      <c r="M41" s="37">
        <f t="shared" si="46"/>
        <v>18</v>
      </c>
      <c r="N41" s="36">
        <v>28</v>
      </c>
      <c r="O41" s="5">
        <v>13</v>
      </c>
      <c r="P41" s="37">
        <f t="shared" si="47"/>
        <v>15</v>
      </c>
      <c r="Q41" s="36">
        <v>17</v>
      </c>
      <c r="R41" s="5">
        <v>11</v>
      </c>
      <c r="S41" s="37">
        <f t="shared" si="48"/>
        <v>6</v>
      </c>
      <c r="T41" s="5">
        <v>16</v>
      </c>
      <c r="U41" s="5">
        <v>13</v>
      </c>
      <c r="V41" s="37">
        <f t="shared" si="49"/>
        <v>3</v>
      </c>
      <c r="W41" s="5">
        <v>28</v>
      </c>
      <c r="X41" s="5">
        <v>28</v>
      </c>
      <c r="Y41" s="37">
        <f t="shared" si="50"/>
        <v>0</v>
      </c>
      <c r="Z41" s="38" t="s">
        <v>37</v>
      </c>
    </row>
    <row r="42" spans="1:26" s="1" customFormat="1" ht="15" customHeight="1">
      <c r="A42" s="26" t="s">
        <v>38</v>
      </c>
      <c r="B42" s="27">
        <f>SUM(B43:B47)</f>
        <v>314</v>
      </c>
      <c r="C42" s="28">
        <f>SUM(C43:C47)</f>
        <v>287</v>
      </c>
      <c r="D42" s="29">
        <f>SUM(D43:D47)</f>
        <v>27</v>
      </c>
      <c r="E42" s="27">
        <f aca="true" t="shared" si="51" ref="E42:J42">SUM(E43:E47)</f>
        <v>291</v>
      </c>
      <c r="F42" s="28">
        <f t="shared" si="51"/>
        <v>237</v>
      </c>
      <c r="G42" s="29">
        <f t="shared" si="51"/>
        <v>54</v>
      </c>
      <c r="H42" s="28">
        <f t="shared" si="51"/>
        <v>264</v>
      </c>
      <c r="I42" s="28">
        <f t="shared" si="51"/>
        <v>257</v>
      </c>
      <c r="J42" s="29">
        <f t="shared" si="51"/>
        <v>7</v>
      </c>
      <c r="K42" s="27">
        <f aca="true" t="shared" si="52" ref="K42:P42">SUM(K43:K47)</f>
        <v>234</v>
      </c>
      <c r="L42" s="28">
        <f t="shared" si="52"/>
        <v>261</v>
      </c>
      <c r="M42" s="29">
        <f t="shared" si="52"/>
        <v>-27</v>
      </c>
      <c r="N42" s="27">
        <f t="shared" si="52"/>
        <v>221</v>
      </c>
      <c r="O42" s="28">
        <f t="shared" si="52"/>
        <v>247</v>
      </c>
      <c r="P42" s="29">
        <f t="shared" si="52"/>
        <v>-26</v>
      </c>
      <c r="Q42" s="27">
        <f aca="true" t="shared" si="53" ref="Q42:Y42">SUM(Q43:Q47)</f>
        <v>148</v>
      </c>
      <c r="R42" s="28">
        <f t="shared" si="53"/>
        <v>217</v>
      </c>
      <c r="S42" s="29">
        <f t="shared" si="53"/>
        <v>-69</v>
      </c>
      <c r="T42" s="28">
        <f>SUM(T43:T47)</f>
        <v>256</v>
      </c>
      <c r="U42" s="28">
        <f>SUM(U43:U47)</f>
        <v>196</v>
      </c>
      <c r="V42" s="29">
        <f>SUM(V43:V47)</f>
        <v>60</v>
      </c>
      <c r="W42" s="28">
        <f>SUM(W43:W47)</f>
        <v>280</v>
      </c>
      <c r="X42" s="28">
        <f>SUM(X43:X47)</f>
        <v>204</v>
      </c>
      <c r="Y42" s="29">
        <f t="shared" si="53"/>
        <v>76</v>
      </c>
      <c r="Z42" s="30" t="s">
        <v>38</v>
      </c>
    </row>
    <row r="43" spans="1:26" ht="15" customHeight="1">
      <c r="A43" s="31" t="s">
        <v>39</v>
      </c>
      <c r="B43" s="32">
        <v>15</v>
      </c>
      <c r="C43" s="33">
        <v>7</v>
      </c>
      <c r="D43" s="14">
        <f>B43-C43</f>
        <v>8</v>
      </c>
      <c r="E43" s="32">
        <v>16</v>
      </c>
      <c r="F43" s="33">
        <v>16</v>
      </c>
      <c r="G43" s="14">
        <f>E43-F43</f>
        <v>0</v>
      </c>
      <c r="H43" s="33">
        <v>19</v>
      </c>
      <c r="I43" s="33">
        <v>16</v>
      </c>
      <c r="J43" s="14">
        <f>H43-I43</f>
        <v>3</v>
      </c>
      <c r="K43" s="32">
        <v>18</v>
      </c>
      <c r="L43" s="33">
        <v>20</v>
      </c>
      <c r="M43" s="14">
        <f>K43-L43</f>
        <v>-2</v>
      </c>
      <c r="N43" s="32">
        <v>16</v>
      </c>
      <c r="O43" s="33">
        <v>15</v>
      </c>
      <c r="P43" s="14">
        <f>N43-O43</f>
        <v>1</v>
      </c>
      <c r="Q43" s="32">
        <v>11</v>
      </c>
      <c r="R43" s="33">
        <v>9</v>
      </c>
      <c r="S43" s="14">
        <f>Q43-R43</f>
        <v>2</v>
      </c>
      <c r="T43" s="33">
        <v>15</v>
      </c>
      <c r="U43" s="33">
        <v>11</v>
      </c>
      <c r="V43" s="14">
        <f>T43-U43</f>
        <v>4</v>
      </c>
      <c r="W43" s="33">
        <v>29</v>
      </c>
      <c r="X43" s="33">
        <v>14</v>
      </c>
      <c r="Y43" s="14">
        <f>W43-X43</f>
        <v>15</v>
      </c>
      <c r="Z43" s="34" t="s">
        <v>39</v>
      </c>
    </row>
    <row r="44" spans="1:26" ht="15" customHeight="1">
      <c r="A44" s="31" t="s">
        <v>40</v>
      </c>
      <c r="B44" s="32">
        <v>32</v>
      </c>
      <c r="C44" s="33">
        <v>19</v>
      </c>
      <c r="D44" s="14">
        <f>B44-C44</f>
        <v>13</v>
      </c>
      <c r="E44" s="32">
        <v>34</v>
      </c>
      <c r="F44" s="33">
        <v>16</v>
      </c>
      <c r="G44" s="14">
        <f>E44-F44</f>
        <v>18</v>
      </c>
      <c r="H44" s="33">
        <v>41</v>
      </c>
      <c r="I44" s="33">
        <v>22</v>
      </c>
      <c r="J44" s="14">
        <f>H44-I44</f>
        <v>19</v>
      </c>
      <c r="K44" s="32">
        <v>21</v>
      </c>
      <c r="L44" s="33">
        <v>8</v>
      </c>
      <c r="M44" s="14">
        <f>K44-L44</f>
        <v>13</v>
      </c>
      <c r="N44" s="32">
        <v>26</v>
      </c>
      <c r="O44" s="33">
        <v>20</v>
      </c>
      <c r="P44" s="14">
        <f>N44-O44</f>
        <v>6</v>
      </c>
      <c r="Q44" s="32">
        <v>9</v>
      </c>
      <c r="R44" s="33">
        <v>18</v>
      </c>
      <c r="S44" s="14">
        <f>Q44-R44</f>
        <v>-9</v>
      </c>
      <c r="T44" s="33">
        <v>28</v>
      </c>
      <c r="U44" s="33">
        <v>24</v>
      </c>
      <c r="V44" s="14">
        <f>T44-U44</f>
        <v>4</v>
      </c>
      <c r="W44" s="33">
        <v>33</v>
      </c>
      <c r="X44" s="33">
        <v>32</v>
      </c>
      <c r="Y44" s="14">
        <f>W44-X44</f>
        <v>1</v>
      </c>
      <c r="Z44" s="34" t="s">
        <v>40</v>
      </c>
    </row>
    <row r="45" spans="1:26" ht="15" customHeight="1">
      <c r="A45" s="31" t="s">
        <v>41</v>
      </c>
      <c r="B45" s="32">
        <v>156</v>
      </c>
      <c r="C45" s="33">
        <v>168</v>
      </c>
      <c r="D45" s="14">
        <f>B45-C45</f>
        <v>-12</v>
      </c>
      <c r="E45" s="32">
        <v>141</v>
      </c>
      <c r="F45" s="33">
        <v>69</v>
      </c>
      <c r="G45" s="14">
        <f>E45-F45</f>
        <v>72</v>
      </c>
      <c r="H45" s="33">
        <v>113</v>
      </c>
      <c r="I45" s="33">
        <v>97</v>
      </c>
      <c r="J45" s="14">
        <f>H45-I45</f>
        <v>16</v>
      </c>
      <c r="K45" s="32">
        <v>84</v>
      </c>
      <c r="L45" s="33">
        <v>126</v>
      </c>
      <c r="M45" s="14">
        <f>K45-L45</f>
        <v>-42</v>
      </c>
      <c r="N45" s="32">
        <v>94</v>
      </c>
      <c r="O45" s="33">
        <v>93</v>
      </c>
      <c r="P45" s="14">
        <f>N45-O45</f>
        <v>1</v>
      </c>
      <c r="Q45" s="32">
        <v>71</v>
      </c>
      <c r="R45" s="33">
        <v>95</v>
      </c>
      <c r="S45" s="14">
        <f>Q45-R45</f>
        <v>-24</v>
      </c>
      <c r="T45" s="33">
        <v>86</v>
      </c>
      <c r="U45" s="33">
        <v>50</v>
      </c>
      <c r="V45" s="14">
        <f>T45-U45</f>
        <v>36</v>
      </c>
      <c r="W45" s="33">
        <v>100</v>
      </c>
      <c r="X45" s="33">
        <v>56</v>
      </c>
      <c r="Y45" s="14">
        <f>W45-X45</f>
        <v>44</v>
      </c>
      <c r="Z45" s="34" t="s">
        <v>41</v>
      </c>
    </row>
    <row r="46" spans="1:26" ht="15" customHeight="1">
      <c r="A46" s="31" t="s">
        <v>42</v>
      </c>
      <c r="B46" s="32">
        <v>76</v>
      </c>
      <c r="C46" s="33">
        <v>61</v>
      </c>
      <c r="D46" s="14">
        <f>B46-C46</f>
        <v>15</v>
      </c>
      <c r="E46" s="32">
        <v>68</v>
      </c>
      <c r="F46" s="33">
        <v>107</v>
      </c>
      <c r="G46" s="14">
        <f>E46-F46</f>
        <v>-39</v>
      </c>
      <c r="H46" s="33">
        <v>70</v>
      </c>
      <c r="I46" s="33">
        <v>94</v>
      </c>
      <c r="J46" s="14">
        <f>H46-I46</f>
        <v>-24</v>
      </c>
      <c r="K46" s="32">
        <v>91</v>
      </c>
      <c r="L46" s="33">
        <v>70</v>
      </c>
      <c r="M46" s="14">
        <f>K46-L46</f>
        <v>21</v>
      </c>
      <c r="N46" s="32">
        <v>54</v>
      </c>
      <c r="O46" s="33">
        <v>88</v>
      </c>
      <c r="P46" s="14">
        <f>N46-O46</f>
        <v>-34</v>
      </c>
      <c r="Q46" s="32">
        <v>47</v>
      </c>
      <c r="R46" s="33">
        <v>66</v>
      </c>
      <c r="S46" s="14">
        <f>Q46-R46</f>
        <v>-19</v>
      </c>
      <c r="T46" s="33">
        <v>83</v>
      </c>
      <c r="U46" s="33">
        <v>84</v>
      </c>
      <c r="V46" s="14">
        <f>T46-U46</f>
        <v>-1</v>
      </c>
      <c r="W46" s="33">
        <v>83</v>
      </c>
      <c r="X46" s="33">
        <v>81</v>
      </c>
      <c r="Y46" s="14">
        <f>W46-X46</f>
        <v>2</v>
      </c>
      <c r="Z46" s="34" t="s">
        <v>42</v>
      </c>
    </row>
    <row r="47" spans="1:26" ht="15" customHeight="1">
      <c r="A47" s="35" t="s">
        <v>43</v>
      </c>
      <c r="B47" s="36">
        <v>35</v>
      </c>
      <c r="C47" s="5">
        <v>32</v>
      </c>
      <c r="D47" s="37">
        <f>B47-C47</f>
        <v>3</v>
      </c>
      <c r="E47" s="36">
        <v>32</v>
      </c>
      <c r="F47" s="5">
        <v>29</v>
      </c>
      <c r="G47" s="37">
        <f>E47-F47</f>
        <v>3</v>
      </c>
      <c r="H47" s="5">
        <v>21</v>
      </c>
      <c r="I47" s="5">
        <v>28</v>
      </c>
      <c r="J47" s="37">
        <f>H47-I47</f>
        <v>-7</v>
      </c>
      <c r="K47" s="36">
        <v>20</v>
      </c>
      <c r="L47" s="5">
        <v>37</v>
      </c>
      <c r="M47" s="37">
        <f>K47-L47</f>
        <v>-17</v>
      </c>
      <c r="N47" s="36">
        <v>31</v>
      </c>
      <c r="O47" s="5">
        <v>31</v>
      </c>
      <c r="P47" s="37">
        <f>N47-O47</f>
        <v>0</v>
      </c>
      <c r="Q47" s="36">
        <v>10</v>
      </c>
      <c r="R47" s="5">
        <v>29</v>
      </c>
      <c r="S47" s="37">
        <f>Q47-R47</f>
        <v>-19</v>
      </c>
      <c r="T47" s="5">
        <v>44</v>
      </c>
      <c r="U47" s="5">
        <v>27</v>
      </c>
      <c r="V47" s="37">
        <f>T47-U47</f>
        <v>17</v>
      </c>
      <c r="W47" s="5">
        <v>35</v>
      </c>
      <c r="X47" s="5">
        <v>21</v>
      </c>
      <c r="Y47" s="37">
        <f>W47-X47</f>
        <v>14</v>
      </c>
      <c r="Z47" s="38" t="s">
        <v>43</v>
      </c>
    </row>
    <row r="48" spans="1:26" s="1" customFormat="1" ht="15" customHeight="1">
      <c r="A48" s="41" t="s">
        <v>44</v>
      </c>
      <c r="B48" s="27">
        <f>SUM(B49:B52)</f>
        <v>105</v>
      </c>
      <c r="C48" s="28">
        <f>SUM(C49:C52)</f>
        <v>86</v>
      </c>
      <c r="D48" s="29">
        <f>SUM(D49:D52)</f>
        <v>19</v>
      </c>
      <c r="E48" s="27">
        <f aca="true" t="shared" si="54" ref="E48:J48">SUM(E49:E52)</f>
        <v>109</v>
      </c>
      <c r="F48" s="28">
        <f t="shared" si="54"/>
        <v>82</v>
      </c>
      <c r="G48" s="29">
        <f t="shared" si="54"/>
        <v>27</v>
      </c>
      <c r="H48" s="28">
        <f t="shared" si="54"/>
        <v>140</v>
      </c>
      <c r="I48" s="28">
        <f t="shared" si="54"/>
        <v>110</v>
      </c>
      <c r="J48" s="29">
        <f t="shared" si="54"/>
        <v>30</v>
      </c>
      <c r="K48" s="27">
        <f aca="true" t="shared" si="55" ref="K48:P48">SUM(K49:K52)</f>
        <v>112</v>
      </c>
      <c r="L48" s="28">
        <f t="shared" si="55"/>
        <v>90</v>
      </c>
      <c r="M48" s="29">
        <f t="shared" si="55"/>
        <v>22</v>
      </c>
      <c r="N48" s="27">
        <f t="shared" si="55"/>
        <v>122</v>
      </c>
      <c r="O48" s="28">
        <f t="shared" si="55"/>
        <v>97</v>
      </c>
      <c r="P48" s="29">
        <f t="shared" si="55"/>
        <v>25</v>
      </c>
      <c r="Q48" s="27">
        <f aca="true" t="shared" si="56" ref="Q48:Y48">SUM(Q49:Q52)</f>
        <v>79</v>
      </c>
      <c r="R48" s="28">
        <f t="shared" si="56"/>
        <v>101</v>
      </c>
      <c r="S48" s="29">
        <f t="shared" si="56"/>
        <v>-22</v>
      </c>
      <c r="T48" s="28">
        <f>SUM(T49:T52)</f>
        <v>108</v>
      </c>
      <c r="U48" s="28">
        <f>SUM(U49:U52)</f>
        <v>94</v>
      </c>
      <c r="V48" s="29">
        <f>SUM(V49:V52)</f>
        <v>14</v>
      </c>
      <c r="W48" s="28">
        <f t="shared" si="56"/>
        <v>120</v>
      </c>
      <c r="X48" s="28">
        <f t="shared" si="56"/>
        <v>71</v>
      </c>
      <c r="Y48" s="29">
        <f t="shared" si="56"/>
        <v>49</v>
      </c>
      <c r="Z48" s="42" t="s">
        <v>44</v>
      </c>
    </row>
    <row r="49" spans="1:26" ht="15" customHeight="1">
      <c r="A49" s="31" t="s">
        <v>45</v>
      </c>
      <c r="B49" s="32">
        <v>24</v>
      </c>
      <c r="C49" s="33">
        <v>31</v>
      </c>
      <c r="D49" s="14">
        <f>B49-C49</f>
        <v>-7</v>
      </c>
      <c r="E49" s="32">
        <v>16</v>
      </c>
      <c r="F49" s="33">
        <v>16</v>
      </c>
      <c r="G49" s="14">
        <f>E49-F49</f>
        <v>0</v>
      </c>
      <c r="H49" s="33">
        <v>23</v>
      </c>
      <c r="I49" s="33">
        <v>22</v>
      </c>
      <c r="J49" s="14">
        <f>H49-I49</f>
        <v>1</v>
      </c>
      <c r="K49" s="32">
        <v>20</v>
      </c>
      <c r="L49" s="33">
        <v>15</v>
      </c>
      <c r="M49" s="14">
        <f>K49-L49</f>
        <v>5</v>
      </c>
      <c r="N49" s="32">
        <v>25</v>
      </c>
      <c r="O49" s="33">
        <v>8</v>
      </c>
      <c r="P49" s="14">
        <f>N49-O49</f>
        <v>17</v>
      </c>
      <c r="Q49" s="32">
        <v>15</v>
      </c>
      <c r="R49" s="33">
        <v>22</v>
      </c>
      <c r="S49" s="14">
        <f>Q49-R49</f>
        <v>-7</v>
      </c>
      <c r="T49" s="33">
        <v>29</v>
      </c>
      <c r="U49" s="33">
        <v>9</v>
      </c>
      <c r="V49" s="14">
        <f>T49-U49</f>
        <v>20</v>
      </c>
      <c r="W49" s="33">
        <v>22</v>
      </c>
      <c r="X49" s="33">
        <v>18</v>
      </c>
      <c r="Y49" s="14">
        <f>W49-X49</f>
        <v>4</v>
      </c>
      <c r="Z49" s="34" t="s">
        <v>45</v>
      </c>
    </row>
    <row r="50" spans="1:26" ht="15" customHeight="1">
      <c r="A50" s="31" t="s">
        <v>46</v>
      </c>
      <c r="B50" s="32">
        <v>24</v>
      </c>
      <c r="C50" s="33">
        <v>14</v>
      </c>
      <c r="D50" s="14">
        <f>B50-C50</f>
        <v>10</v>
      </c>
      <c r="E50" s="32">
        <v>15</v>
      </c>
      <c r="F50" s="33">
        <v>27</v>
      </c>
      <c r="G50" s="14">
        <f>E50-F50</f>
        <v>-12</v>
      </c>
      <c r="H50" s="33">
        <v>45</v>
      </c>
      <c r="I50" s="33">
        <v>32</v>
      </c>
      <c r="J50" s="14">
        <f>H50-I50</f>
        <v>13</v>
      </c>
      <c r="K50" s="32">
        <v>34</v>
      </c>
      <c r="L50" s="33">
        <v>13</v>
      </c>
      <c r="M50" s="14">
        <f>K50-L50</f>
        <v>21</v>
      </c>
      <c r="N50" s="32">
        <v>25</v>
      </c>
      <c r="O50" s="33">
        <v>29</v>
      </c>
      <c r="P50" s="14">
        <f>N50-O50</f>
        <v>-4</v>
      </c>
      <c r="Q50" s="32">
        <v>11</v>
      </c>
      <c r="R50" s="33">
        <v>19</v>
      </c>
      <c r="S50" s="14">
        <f>Q50-R50</f>
        <v>-8</v>
      </c>
      <c r="T50" s="33">
        <v>22</v>
      </c>
      <c r="U50" s="33">
        <v>24</v>
      </c>
      <c r="V50" s="14">
        <f>T50-U50</f>
        <v>-2</v>
      </c>
      <c r="W50" s="33">
        <v>29</v>
      </c>
      <c r="X50" s="33">
        <v>15</v>
      </c>
      <c r="Y50" s="14">
        <f>W50-X50</f>
        <v>14</v>
      </c>
      <c r="Z50" s="34" t="s">
        <v>46</v>
      </c>
    </row>
    <row r="51" spans="1:26" ht="15" customHeight="1">
      <c r="A51" s="31" t="s">
        <v>47</v>
      </c>
      <c r="B51" s="32">
        <v>37</v>
      </c>
      <c r="C51" s="33">
        <v>27</v>
      </c>
      <c r="D51" s="14">
        <f>B51-C51</f>
        <v>10</v>
      </c>
      <c r="E51" s="32">
        <v>45</v>
      </c>
      <c r="F51" s="33">
        <v>23</v>
      </c>
      <c r="G51" s="14">
        <f>E51-F51</f>
        <v>22</v>
      </c>
      <c r="H51" s="33">
        <v>48</v>
      </c>
      <c r="I51" s="33">
        <v>32</v>
      </c>
      <c r="J51" s="14">
        <f>H51-I51</f>
        <v>16</v>
      </c>
      <c r="K51" s="32">
        <v>38</v>
      </c>
      <c r="L51" s="33">
        <v>44</v>
      </c>
      <c r="M51" s="14">
        <f>K51-L51</f>
        <v>-6</v>
      </c>
      <c r="N51" s="32">
        <v>42</v>
      </c>
      <c r="O51" s="33">
        <v>36</v>
      </c>
      <c r="P51" s="14">
        <f>N51-O51</f>
        <v>6</v>
      </c>
      <c r="Q51" s="32">
        <v>35</v>
      </c>
      <c r="R51" s="33">
        <v>33</v>
      </c>
      <c r="S51" s="14">
        <f>Q51-R51</f>
        <v>2</v>
      </c>
      <c r="T51" s="33">
        <v>42</v>
      </c>
      <c r="U51" s="33">
        <v>37</v>
      </c>
      <c r="V51" s="14">
        <f>T51-U51</f>
        <v>5</v>
      </c>
      <c r="W51" s="33">
        <v>43</v>
      </c>
      <c r="X51" s="33">
        <v>23</v>
      </c>
      <c r="Y51" s="14">
        <f>W51-X51</f>
        <v>20</v>
      </c>
      <c r="Z51" s="34" t="s">
        <v>47</v>
      </c>
    </row>
    <row r="52" spans="1:26" ht="15" customHeight="1">
      <c r="A52" s="35" t="s">
        <v>48</v>
      </c>
      <c r="B52" s="36">
        <v>20</v>
      </c>
      <c r="C52" s="5">
        <v>14</v>
      </c>
      <c r="D52" s="37">
        <f>B52-C52</f>
        <v>6</v>
      </c>
      <c r="E52" s="36">
        <v>33</v>
      </c>
      <c r="F52" s="5">
        <v>16</v>
      </c>
      <c r="G52" s="37">
        <f>E52-F52</f>
        <v>17</v>
      </c>
      <c r="H52" s="5">
        <v>24</v>
      </c>
      <c r="I52" s="5">
        <v>24</v>
      </c>
      <c r="J52" s="37">
        <f>H52-I52</f>
        <v>0</v>
      </c>
      <c r="K52" s="36">
        <v>20</v>
      </c>
      <c r="L52" s="5">
        <v>18</v>
      </c>
      <c r="M52" s="37">
        <f>K52-L52</f>
        <v>2</v>
      </c>
      <c r="N52" s="36">
        <v>30</v>
      </c>
      <c r="O52" s="5">
        <v>24</v>
      </c>
      <c r="P52" s="37">
        <f>N52-O52</f>
        <v>6</v>
      </c>
      <c r="Q52" s="36">
        <v>18</v>
      </c>
      <c r="R52" s="5">
        <v>27</v>
      </c>
      <c r="S52" s="37">
        <f>Q52-R52</f>
        <v>-9</v>
      </c>
      <c r="T52" s="5">
        <v>15</v>
      </c>
      <c r="U52" s="5">
        <v>24</v>
      </c>
      <c r="V52" s="37">
        <f>T52-U52</f>
        <v>-9</v>
      </c>
      <c r="W52" s="5">
        <v>26</v>
      </c>
      <c r="X52" s="5">
        <v>15</v>
      </c>
      <c r="Y52" s="37">
        <f>W52-X52</f>
        <v>11</v>
      </c>
      <c r="Z52" s="38" t="s">
        <v>48</v>
      </c>
    </row>
    <row r="53" spans="1:26" s="1" customFormat="1" ht="15" customHeight="1">
      <c r="A53" s="41" t="s">
        <v>49</v>
      </c>
      <c r="B53" s="27">
        <f>SUM(B54:B61)</f>
        <v>646</v>
      </c>
      <c r="C53" s="28">
        <f>SUM(C54:C61)</f>
        <v>431</v>
      </c>
      <c r="D53" s="29">
        <f>SUM(D54:D61)</f>
        <v>215</v>
      </c>
      <c r="E53" s="27">
        <f aca="true" t="shared" si="57" ref="E53:J53">SUM(E54:E61)</f>
        <v>587</v>
      </c>
      <c r="F53" s="28">
        <f t="shared" si="57"/>
        <v>502</v>
      </c>
      <c r="G53" s="29">
        <f t="shared" si="57"/>
        <v>85</v>
      </c>
      <c r="H53" s="28">
        <f t="shared" si="57"/>
        <v>652</v>
      </c>
      <c r="I53" s="28">
        <f t="shared" si="57"/>
        <v>478</v>
      </c>
      <c r="J53" s="29">
        <f t="shared" si="57"/>
        <v>174</v>
      </c>
      <c r="K53" s="27">
        <f aca="true" t="shared" si="58" ref="K53:P53">SUM(K54:K61)</f>
        <v>617</v>
      </c>
      <c r="L53" s="28">
        <f t="shared" si="58"/>
        <v>513</v>
      </c>
      <c r="M53" s="29">
        <f t="shared" si="58"/>
        <v>104</v>
      </c>
      <c r="N53" s="27">
        <f t="shared" si="58"/>
        <v>491</v>
      </c>
      <c r="O53" s="28">
        <f t="shared" si="58"/>
        <v>510</v>
      </c>
      <c r="P53" s="29">
        <f t="shared" si="58"/>
        <v>-19</v>
      </c>
      <c r="Q53" s="27">
        <f aca="true" t="shared" si="59" ref="Q53:Y53">SUM(Q54:Q61)</f>
        <v>429</v>
      </c>
      <c r="R53" s="28">
        <f t="shared" si="59"/>
        <v>489</v>
      </c>
      <c r="S53" s="29">
        <f t="shared" si="59"/>
        <v>-60</v>
      </c>
      <c r="T53" s="28">
        <f>SUM(T54:T61)</f>
        <v>433</v>
      </c>
      <c r="U53" s="28">
        <f>SUM(U54:U61)</f>
        <v>534</v>
      </c>
      <c r="V53" s="29">
        <f>SUM(V54:V61)</f>
        <v>-101</v>
      </c>
      <c r="W53" s="28">
        <f t="shared" si="59"/>
        <v>484</v>
      </c>
      <c r="X53" s="28">
        <f t="shared" si="59"/>
        <v>481</v>
      </c>
      <c r="Y53" s="29">
        <f t="shared" si="59"/>
        <v>3</v>
      </c>
      <c r="Z53" s="42" t="s">
        <v>49</v>
      </c>
    </row>
    <row r="54" spans="1:26" ht="15" customHeight="1">
      <c r="A54" s="31" t="s">
        <v>50</v>
      </c>
      <c r="B54" s="32">
        <v>243</v>
      </c>
      <c r="C54" s="33">
        <v>132</v>
      </c>
      <c r="D54" s="14">
        <f aca="true" t="shared" si="60" ref="D54:D61">B54-C54</f>
        <v>111</v>
      </c>
      <c r="E54" s="32">
        <v>174</v>
      </c>
      <c r="F54" s="33">
        <v>135</v>
      </c>
      <c r="G54" s="14">
        <f>E54-F54</f>
        <v>39</v>
      </c>
      <c r="H54" s="33">
        <v>257</v>
      </c>
      <c r="I54" s="33">
        <v>134</v>
      </c>
      <c r="J54" s="14">
        <f>H54-I54</f>
        <v>123</v>
      </c>
      <c r="K54" s="32">
        <v>214</v>
      </c>
      <c r="L54" s="33">
        <v>178</v>
      </c>
      <c r="M54" s="14">
        <f>K54-L54</f>
        <v>36</v>
      </c>
      <c r="N54" s="32">
        <v>142</v>
      </c>
      <c r="O54" s="33">
        <v>137</v>
      </c>
      <c r="P54" s="14">
        <f aca="true" t="shared" si="61" ref="P54:P61">N54-O54</f>
        <v>5</v>
      </c>
      <c r="Q54" s="32">
        <v>136</v>
      </c>
      <c r="R54" s="33">
        <v>158</v>
      </c>
      <c r="S54" s="14">
        <f aca="true" t="shared" si="62" ref="S54:S61">Q54-R54</f>
        <v>-22</v>
      </c>
      <c r="T54" s="33">
        <v>153</v>
      </c>
      <c r="U54" s="33">
        <v>173</v>
      </c>
      <c r="V54" s="14">
        <f aca="true" t="shared" si="63" ref="V54:V61">T54-U54</f>
        <v>-20</v>
      </c>
      <c r="W54" s="33">
        <v>164</v>
      </c>
      <c r="X54" s="33">
        <v>160</v>
      </c>
      <c r="Y54" s="14">
        <f aca="true" t="shared" si="64" ref="Y54:Y61">W54-X54</f>
        <v>4</v>
      </c>
      <c r="Z54" s="34" t="s">
        <v>50</v>
      </c>
    </row>
    <row r="55" spans="1:26" ht="15" customHeight="1">
      <c r="A55" s="31" t="s">
        <v>51</v>
      </c>
      <c r="B55" s="32">
        <v>17</v>
      </c>
      <c r="C55" s="33">
        <v>31</v>
      </c>
      <c r="D55" s="14">
        <f t="shared" si="60"/>
        <v>-14</v>
      </c>
      <c r="E55" s="32">
        <v>25</v>
      </c>
      <c r="F55" s="33">
        <v>13</v>
      </c>
      <c r="G55" s="14">
        <f aca="true" t="shared" si="65" ref="G55:G61">E55-F55</f>
        <v>12</v>
      </c>
      <c r="H55" s="33">
        <v>24</v>
      </c>
      <c r="I55" s="33">
        <v>21</v>
      </c>
      <c r="J55" s="14">
        <f aca="true" t="shared" si="66" ref="J55:J61">H55-I55</f>
        <v>3</v>
      </c>
      <c r="K55" s="32">
        <v>28</v>
      </c>
      <c r="L55" s="33">
        <v>20</v>
      </c>
      <c r="M55" s="14">
        <f aca="true" t="shared" si="67" ref="M55:M61">K55-L55</f>
        <v>8</v>
      </c>
      <c r="N55" s="32">
        <v>19</v>
      </c>
      <c r="O55" s="33">
        <v>16</v>
      </c>
      <c r="P55" s="14">
        <f t="shared" si="61"/>
        <v>3</v>
      </c>
      <c r="Q55" s="32">
        <v>7</v>
      </c>
      <c r="R55" s="33">
        <v>27</v>
      </c>
      <c r="S55" s="14">
        <f t="shared" si="62"/>
        <v>-20</v>
      </c>
      <c r="T55" s="33">
        <v>16</v>
      </c>
      <c r="U55" s="33">
        <v>10</v>
      </c>
      <c r="V55" s="14">
        <f t="shared" si="63"/>
        <v>6</v>
      </c>
      <c r="W55" s="33">
        <v>15</v>
      </c>
      <c r="X55" s="33">
        <v>23</v>
      </c>
      <c r="Y55" s="14">
        <f t="shared" si="64"/>
        <v>-8</v>
      </c>
      <c r="Z55" s="34" t="s">
        <v>51</v>
      </c>
    </row>
    <row r="56" spans="1:26" ht="15" customHeight="1">
      <c r="A56" s="31" t="s">
        <v>52</v>
      </c>
      <c r="B56" s="32">
        <v>61</v>
      </c>
      <c r="C56" s="33">
        <v>48</v>
      </c>
      <c r="D56" s="14">
        <f t="shared" si="60"/>
        <v>13</v>
      </c>
      <c r="E56" s="32">
        <v>53</v>
      </c>
      <c r="F56" s="33">
        <v>46</v>
      </c>
      <c r="G56" s="14">
        <f t="shared" si="65"/>
        <v>7</v>
      </c>
      <c r="H56" s="33">
        <v>59</v>
      </c>
      <c r="I56" s="33">
        <v>50</v>
      </c>
      <c r="J56" s="14">
        <f t="shared" si="66"/>
        <v>9</v>
      </c>
      <c r="K56" s="32">
        <v>61</v>
      </c>
      <c r="L56" s="33">
        <v>48</v>
      </c>
      <c r="M56" s="14">
        <f t="shared" si="67"/>
        <v>13</v>
      </c>
      <c r="N56" s="32">
        <v>26</v>
      </c>
      <c r="O56" s="33">
        <v>39</v>
      </c>
      <c r="P56" s="14">
        <f t="shared" si="61"/>
        <v>-13</v>
      </c>
      <c r="Q56" s="32">
        <v>37</v>
      </c>
      <c r="R56" s="33">
        <v>56</v>
      </c>
      <c r="S56" s="14">
        <f t="shared" si="62"/>
        <v>-19</v>
      </c>
      <c r="T56" s="33">
        <v>36</v>
      </c>
      <c r="U56" s="33">
        <v>21</v>
      </c>
      <c r="V56" s="14">
        <f t="shared" si="63"/>
        <v>15</v>
      </c>
      <c r="W56" s="33">
        <v>42</v>
      </c>
      <c r="X56" s="33">
        <v>30</v>
      </c>
      <c r="Y56" s="14">
        <f t="shared" si="64"/>
        <v>12</v>
      </c>
      <c r="Z56" s="34" t="s">
        <v>52</v>
      </c>
    </row>
    <row r="57" spans="1:26" ht="15" customHeight="1">
      <c r="A57" s="31" t="s">
        <v>53</v>
      </c>
      <c r="B57" s="32">
        <v>63</v>
      </c>
      <c r="C57" s="33">
        <v>50</v>
      </c>
      <c r="D57" s="14">
        <f t="shared" si="60"/>
        <v>13</v>
      </c>
      <c r="E57" s="32">
        <v>70</v>
      </c>
      <c r="F57" s="33">
        <v>56</v>
      </c>
      <c r="G57" s="14">
        <f t="shared" si="65"/>
        <v>14</v>
      </c>
      <c r="H57" s="33">
        <v>59</v>
      </c>
      <c r="I57" s="33">
        <v>60</v>
      </c>
      <c r="J57" s="14">
        <f t="shared" si="66"/>
        <v>-1</v>
      </c>
      <c r="K57" s="32">
        <v>54</v>
      </c>
      <c r="L57" s="33">
        <v>40</v>
      </c>
      <c r="M57" s="14">
        <f t="shared" si="67"/>
        <v>14</v>
      </c>
      <c r="N57" s="32">
        <v>65</v>
      </c>
      <c r="O57" s="33">
        <v>63</v>
      </c>
      <c r="P57" s="14">
        <f t="shared" si="61"/>
        <v>2</v>
      </c>
      <c r="Q57" s="32">
        <v>41</v>
      </c>
      <c r="R57" s="33">
        <v>33</v>
      </c>
      <c r="S57" s="14">
        <f t="shared" si="62"/>
        <v>8</v>
      </c>
      <c r="T57" s="33">
        <v>56</v>
      </c>
      <c r="U57" s="33">
        <v>61</v>
      </c>
      <c r="V57" s="14">
        <f t="shared" si="63"/>
        <v>-5</v>
      </c>
      <c r="W57" s="33">
        <v>68</v>
      </c>
      <c r="X57" s="33">
        <v>57</v>
      </c>
      <c r="Y57" s="14">
        <f t="shared" si="64"/>
        <v>11</v>
      </c>
      <c r="Z57" s="34" t="s">
        <v>53</v>
      </c>
    </row>
    <row r="58" spans="1:26" ht="15" customHeight="1">
      <c r="A58" s="31" t="s">
        <v>54</v>
      </c>
      <c r="B58" s="32">
        <v>30</v>
      </c>
      <c r="C58" s="33">
        <v>15</v>
      </c>
      <c r="D58" s="14">
        <f t="shared" si="60"/>
        <v>15</v>
      </c>
      <c r="E58" s="32">
        <v>26</v>
      </c>
      <c r="F58" s="33">
        <v>24</v>
      </c>
      <c r="G58" s="14">
        <f t="shared" si="65"/>
        <v>2</v>
      </c>
      <c r="H58" s="33">
        <v>47</v>
      </c>
      <c r="I58" s="33">
        <v>27</v>
      </c>
      <c r="J58" s="14">
        <f t="shared" si="66"/>
        <v>20</v>
      </c>
      <c r="K58" s="32">
        <v>22</v>
      </c>
      <c r="L58" s="33">
        <v>24</v>
      </c>
      <c r="M58" s="14">
        <f t="shared" si="67"/>
        <v>-2</v>
      </c>
      <c r="N58" s="32">
        <v>31</v>
      </c>
      <c r="O58" s="33">
        <v>21</v>
      </c>
      <c r="P58" s="14">
        <f t="shared" si="61"/>
        <v>10</v>
      </c>
      <c r="Q58" s="32">
        <v>31</v>
      </c>
      <c r="R58" s="33">
        <v>32</v>
      </c>
      <c r="S58" s="14">
        <f t="shared" si="62"/>
        <v>-1</v>
      </c>
      <c r="T58" s="33">
        <v>33</v>
      </c>
      <c r="U58" s="33">
        <v>33</v>
      </c>
      <c r="V58" s="14">
        <f t="shared" si="63"/>
        <v>0</v>
      </c>
      <c r="W58" s="33">
        <v>23</v>
      </c>
      <c r="X58" s="33">
        <v>31</v>
      </c>
      <c r="Y58" s="14">
        <f t="shared" si="64"/>
        <v>-8</v>
      </c>
      <c r="Z58" s="34" t="s">
        <v>54</v>
      </c>
    </row>
    <row r="59" spans="1:26" ht="15" customHeight="1">
      <c r="A59" s="31" t="s">
        <v>55</v>
      </c>
      <c r="B59" s="32">
        <v>36</v>
      </c>
      <c r="C59" s="33">
        <v>29</v>
      </c>
      <c r="D59" s="14">
        <f t="shared" si="60"/>
        <v>7</v>
      </c>
      <c r="E59" s="32">
        <v>44</v>
      </c>
      <c r="F59" s="33">
        <v>52</v>
      </c>
      <c r="G59" s="14">
        <f t="shared" si="65"/>
        <v>-8</v>
      </c>
      <c r="H59" s="33">
        <v>41</v>
      </c>
      <c r="I59" s="33">
        <v>26</v>
      </c>
      <c r="J59" s="14">
        <f t="shared" si="66"/>
        <v>15</v>
      </c>
      <c r="K59" s="32">
        <v>52</v>
      </c>
      <c r="L59" s="33">
        <v>38</v>
      </c>
      <c r="M59" s="14">
        <f t="shared" si="67"/>
        <v>14</v>
      </c>
      <c r="N59" s="32">
        <v>36</v>
      </c>
      <c r="O59" s="33">
        <v>45</v>
      </c>
      <c r="P59" s="14">
        <f t="shared" si="61"/>
        <v>-9</v>
      </c>
      <c r="Q59" s="32">
        <v>26</v>
      </c>
      <c r="R59" s="33">
        <v>34</v>
      </c>
      <c r="S59" s="14">
        <f t="shared" si="62"/>
        <v>-8</v>
      </c>
      <c r="T59" s="33">
        <v>28</v>
      </c>
      <c r="U59" s="33">
        <v>49</v>
      </c>
      <c r="V59" s="14">
        <f t="shared" si="63"/>
        <v>-21</v>
      </c>
      <c r="W59" s="33">
        <v>31</v>
      </c>
      <c r="X59" s="33">
        <v>29</v>
      </c>
      <c r="Y59" s="14">
        <f t="shared" si="64"/>
        <v>2</v>
      </c>
      <c r="Z59" s="34" t="s">
        <v>55</v>
      </c>
    </row>
    <row r="60" spans="1:26" ht="15" customHeight="1">
      <c r="A60" s="31" t="s">
        <v>56</v>
      </c>
      <c r="B60" s="32">
        <v>64</v>
      </c>
      <c r="C60" s="33">
        <v>35</v>
      </c>
      <c r="D60" s="14">
        <f t="shared" si="60"/>
        <v>29</v>
      </c>
      <c r="E60" s="32">
        <v>74</v>
      </c>
      <c r="F60" s="33">
        <v>72</v>
      </c>
      <c r="G60" s="14">
        <f t="shared" si="65"/>
        <v>2</v>
      </c>
      <c r="H60" s="33">
        <v>52</v>
      </c>
      <c r="I60" s="33">
        <v>57</v>
      </c>
      <c r="J60" s="14">
        <f t="shared" si="66"/>
        <v>-5</v>
      </c>
      <c r="K60" s="32">
        <v>69</v>
      </c>
      <c r="L60" s="33">
        <v>56</v>
      </c>
      <c r="M60" s="14">
        <f t="shared" si="67"/>
        <v>13</v>
      </c>
      <c r="N60" s="32">
        <v>51</v>
      </c>
      <c r="O60" s="33">
        <v>71</v>
      </c>
      <c r="P60" s="14">
        <f t="shared" si="61"/>
        <v>-20</v>
      </c>
      <c r="Q60" s="32">
        <v>34</v>
      </c>
      <c r="R60" s="33">
        <v>66</v>
      </c>
      <c r="S60" s="14">
        <f t="shared" si="62"/>
        <v>-32</v>
      </c>
      <c r="T60" s="33">
        <v>38</v>
      </c>
      <c r="U60" s="33">
        <v>56</v>
      </c>
      <c r="V60" s="14">
        <f t="shared" si="63"/>
        <v>-18</v>
      </c>
      <c r="W60" s="33">
        <v>41</v>
      </c>
      <c r="X60" s="33">
        <v>43</v>
      </c>
      <c r="Y60" s="14">
        <f t="shared" si="64"/>
        <v>-2</v>
      </c>
      <c r="Z60" s="34" t="s">
        <v>56</v>
      </c>
    </row>
    <row r="61" spans="1:26" ht="15" customHeight="1">
      <c r="A61" s="35" t="s">
        <v>57</v>
      </c>
      <c r="B61" s="36">
        <v>132</v>
      </c>
      <c r="C61" s="5">
        <v>91</v>
      </c>
      <c r="D61" s="37">
        <f t="shared" si="60"/>
        <v>41</v>
      </c>
      <c r="E61" s="36">
        <v>121</v>
      </c>
      <c r="F61" s="5">
        <v>104</v>
      </c>
      <c r="G61" s="37">
        <f t="shared" si="65"/>
        <v>17</v>
      </c>
      <c r="H61" s="5">
        <v>113</v>
      </c>
      <c r="I61" s="5">
        <v>103</v>
      </c>
      <c r="J61" s="37">
        <f t="shared" si="66"/>
        <v>10</v>
      </c>
      <c r="K61" s="36">
        <v>117</v>
      </c>
      <c r="L61" s="5">
        <v>109</v>
      </c>
      <c r="M61" s="37">
        <f t="shared" si="67"/>
        <v>8</v>
      </c>
      <c r="N61" s="36">
        <v>121</v>
      </c>
      <c r="O61" s="5">
        <v>118</v>
      </c>
      <c r="P61" s="37">
        <f t="shared" si="61"/>
        <v>3</v>
      </c>
      <c r="Q61" s="36">
        <v>117</v>
      </c>
      <c r="R61" s="5">
        <v>83</v>
      </c>
      <c r="S61" s="37">
        <f t="shared" si="62"/>
        <v>34</v>
      </c>
      <c r="T61" s="5">
        <v>73</v>
      </c>
      <c r="U61" s="5">
        <v>131</v>
      </c>
      <c r="V61" s="37">
        <f t="shared" si="63"/>
        <v>-58</v>
      </c>
      <c r="W61" s="5">
        <v>100</v>
      </c>
      <c r="X61" s="5">
        <v>108</v>
      </c>
      <c r="Y61" s="37">
        <f t="shared" si="64"/>
        <v>-8</v>
      </c>
      <c r="Z61" s="38" t="s">
        <v>57</v>
      </c>
    </row>
    <row r="62" spans="1:26" ht="15" customHeight="1">
      <c r="A62" s="43" t="s">
        <v>3</v>
      </c>
      <c r="B62" s="44">
        <v>2088</v>
      </c>
      <c r="C62" s="33">
        <v>1420</v>
      </c>
      <c r="D62" s="53">
        <f>B62-C62</f>
        <v>668</v>
      </c>
      <c r="E62" s="32">
        <v>2543</v>
      </c>
      <c r="F62" s="33">
        <v>1517</v>
      </c>
      <c r="G62" s="14">
        <f>E62-F62</f>
        <v>1026</v>
      </c>
      <c r="H62" s="33">
        <v>2527</v>
      </c>
      <c r="I62" s="33">
        <v>1601</v>
      </c>
      <c r="J62" s="14">
        <f>H62-I62</f>
        <v>926</v>
      </c>
      <c r="K62" s="32">
        <v>3089</v>
      </c>
      <c r="L62" s="33">
        <v>1558</v>
      </c>
      <c r="M62" s="14">
        <f>K62-L62</f>
        <v>1531</v>
      </c>
      <c r="N62" s="44">
        <v>3426</v>
      </c>
      <c r="O62" s="33">
        <v>1665</v>
      </c>
      <c r="P62" s="10">
        <f>N62-O62</f>
        <v>1761</v>
      </c>
      <c r="Q62" s="32">
        <v>1963</v>
      </c>
      <c r="R62" s="33">
        <v>1279</v>
      </c>
      <c r="S62" s="14">
        <f>Q62-R62</f>
        <v>684</v>
      </c>
      <c r="T62" s="33">
        <v>1246</v>
      </c>
      <c r="U62" s="33">
        <v>1244</v>
      </c>
      <c r="V62" s="14">
        <f>T62-U62</f>
        <v>2</v>
      </c>
      <c r="W62" s="33">
        <v>2481</v>
      </c>
      <c r="X62" s="33">
        <v>1577</v>
      </c>
      <c r="Y62" s="14">
        <f>W62-X62</f>
        <v>904</v>
      </c>
      <c r="Z62" s="45" t="s">
        <v>3</v>
      </c>
    </row>
    <row r="63" spans="1:26" ht="15" customHeight="1">
      <c r="A63" s="46" t="s">
        <v>4</v>
      </c>
      <c r="B63" s="47">
        <v>0</v>
      </c>
      <c r="C63" s="48">
        <v>0</v>
      </c>
      <c r="D63" s="54">
        <f>B63-C63</f>
        <v>0</v>
      </c>
      <c r="E63" s="36">
        <v>17</v>
      </c>
      <c r="F63" s="48">
        <v>0</v>
      </c>
      <c r="G63" s="54">
        <v>17</v>
      </c>
      <c r="H63" s="36">
        <v>38</v>
      </c>
      <c r="I63" s="48">
        <v>0</v>
      </c>
      <c r="J63" s="37">
        <f>H63-I63</f>
        <v>38</v>
      </c>
      <c r="K63" s="36">
        <v>46</v>
      </c>
      <c r="L63" s="48">
        <v>0</v>
      </c>
      <c r="M63" s="37">
        <f>K63-L63</f>
        <v>46</v>
      </c>
      <c r="N63" s="58">
        <v>31</v>
      </c>
      <c r="O63" s="48">
        <v>0</v>
      </c>
      <c r="P63" s="59">
        <f>N63-O63</f>
        <v>31</v>
      </c>
      <c r="Q63" s="36">
        <v>48</v>
      </c>
      <c r="R63" s="48">
        <v>0</v>
      </c>
      <c r="S63" s="37">
        <f>Q63-R63</f>
        <v>48</v>
      </c>
      <c r="T63" s="36">
        <v>14</v>
      </c>
      <c r="U63" s="48">
        <v>0</v>
      </c>
      <c r="V63" s="37">
        <f>T63-U63</f>
        <v>14</v>
      </c>
      <c r="W63" s="36">
        <v>12</v>
      </c>
      <c r="X63" s="48">
        <v>0</v>
      </c>
      <c r="Y63" s="37">
        <f>W63-X63</f>
        <v>12</v>
      </c>
      <c r="Z63" s="49" t="s">
        <v>4</v>
      </c>
    </row>
    <row r="64" ht="4.5" customHeight="1"/>
    <row r="65" ht="13.5">
      <c r="A65" s="50" t="s">
        <v>63</v>
      </c>
    </row>
  </sheetData>
  <sheetProtection/>
  <mergeCells count="10">
    <mergeCell ref="T3:V3"/>
    <mergeCell ref="W3:Y3"/>
    <mergeCell ref="E3:G3"/>
    <mergeCell ref="H3:J3"/>
    <mergeCell ref="Z3:Z4"/>
    <mergeCell ref="A3:A4"/>
    <mergeCell ref="B3:D3"/>
    <mergeCell ref="Q3:S3"/>
    <mergeCell ref="N3:P3"/>
    <mergeCell ref="K3:M3"/>
  </mergeCells>
  <printOptions horizontalCentered="1"/>
  <pageMargins left="0.5905511811023623" right="0.5905511811023623" top="0.5905511811023623" bottom="0.5905511811023623" header="0.6692913385826772" footer="0.7086614173228347"/>
  <pageSetup horizontalDpi="600" verticalDpi="600" orientation="portrait" paperSize="9" scale="86" r:id="rId1"/>
  <colBreaks count="1" manualBreakCount="1">
    <brk id="26" max="65535" man="1"/>
  </colBreaks>
  <ignoredErrors>
    <ignoredError sqref="Z7:Z9 Z16:Z23 Z31:Z52 Z65 Z54:Z63 Y53 Y48 S48 P48 M48 J48 G48 D48 D42 G42 J42 M42 P42 S42 Y42 Y35 S35 P35 M35 J35 G35 D35 D31 G31 J31 M31 P31 S31 Y31 Y24 S24 P24 M24 J24 G24 D24 D9 D16 G16 G9 J9 J16 M16 M9 P9 P16 S9 S16 S7 P7 M7 J7 Y16 Y7 Y9" formula="1"/>
    <ignoredError sqref="Z53 D53 G53 J53 M53 P53 S53" formula="1" formulaRange="1"/>
    <ignoredError sqref="B53:C53 E53:F53 H53:I53 K53:L53 N53:O53 Q53:R53 W53:X53"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第３表　都道府県別年齢別人口移動数　Ｐ８</dc:title>
  <dc:subject/>
  <dc:creator>岸本　諭</dc:creator>
  <cp:keywords/>
  <dc:description/>
  <cp:lastModifiedBy>Administrator</cp:lastModifiedBy>
  <cp:lastPrinted>2023-06-09T01:51:45Z</cp:lastPrinted>
  <dcterms:created xsi:type="dcterms:W3CDTF">1998-12-03T05:47:15Z</dcterms:created>
  <dcterms:modified xsi:type="dcterms:W3CDTF">2023-06-14T02:32:35Z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00080010010000000000010262b10207c74006b004c800</vt:lpwstr>
  </property>
</Properties>
</file>